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7\Downloads\22.02.25\"/>
    </mc:Choice>
  </mc:AlternateContent>
  <bookViews>
    <workbookView xWindow="0" yWindow="0" windowWidth="22185" windowHeight="918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1" i="1" l="1"/>
  <c r="J201" i="1"/>
  <c r="I201" i="1"/>
  <c r="H201" i="1"/>
  <c r="G201" i="1"/>
  <c r="K200" i="1"/>
  <c r="J200" i="1"/>
  <c r="I200" i="1"/>
  <c r="H200" i="1"/>
  <c r="G200" i="1"/>
  <c r="C200" i="1"/>
  <c r="B200" i="1"/>
  <c r="K199" i="1"/>
  <c r="J199" i="1"/>
  <c r="I199" i="1"/>
  <c r="H199" i="1"/>
  <c r="G199" i="1"/>
  <c r="C190" i="1"/>
  <c r="B190" i="1"/>
  <c r="K189" i="1"/>
  <c r="J189" i="1"/>
  <c r="I189" i="1"/>
  <c r="H189" i="1"/>
  <c r="G189" i="1"/>
  <c r="K181" i="1"/>
  <c r="J181" i="1"/>
  <c r="I181" i="1"/>
  <c r="H181" i="1"/>
  <c r="G181" i="1"/>
  <c r="C181" i="1"/>
  <c r="B181" i="1"/>
  <c r="K180" i="1"/>
  <c r="J180" i="1"/>
  <c r="I180" i="1"/>
  <c r="H180" i="1"/>
  <c r="G180" i="1"/>
  <c r="C171" i="1"/>
  <c r="B171" i="1"/>
  <c r="K170" i="1"/>
  <c r="J170" i="1"/>
  <c r="I170" i="1"/>
  <c r="H170" i="1"/>
  <c r="G170" i="1"/>
  <c r="K162" i="1"/>
  <c r="J162" i="1"/>
  <c r="I162" i="1"/>
  <c r="H162" i="1"/>
  <c r="G162" i="1"/>
  <c r="C162" i="1"/>
  <c r="B162" i="1"/>
  <c r="K161" i="1"/>
  <c r="J161" i="1"/>
  <c r="I161" i="1"/>
  <c r="H161" i="1"/>
  <c r="G161" i="1"/>
  <c r="C152" i="1"/>
  <c r="B152" i="1"/>
  <c r="K151" i="1"/>
  <c r="J151" i="1"/>
  <c r="I151" i="1"/>
  <c r="H151" i="1"/>
  <c r="G151" i="1"/>
  <c r="K143" i="1"/>
  <c r="J143" i="1"/>
  <c r="I143" i="1"/>
  <c r="H143" i="1"/>
  <c r="G143" i="1"/>
  <c r="C143" i="1"/>
  <c r="B143" i="1"/>
  <c r="K142" i="1"/>
  <c r="J142" i="1"/>
  <c r="I142" i="1"/>
  <c r="H142" i="1"/>
  <c r="G142" i="1"/>
  <c r="C133" i="1"/>
  <c r="B133" i="1"/>
  <c r="K132" i="1"/>
  <c r="J132" i="1"/>
  <c r="I132" i="1"/>
  <c r="H132" i="1"/>
  <c r="G132" i="1"/>
  <c r="K123" i="1"/>
  <c r="J123" i="1"/>
  <c r="I123" i="1"/>
  <c r="H123" i="1"/>
  <c r="G123" i="1"/>
  <c r="C123" i="1"/>
  <c r="B123" i="1"/>
  <c r="K122" i="1"/>
  <c r="J122" i="1"/>
  <c r="I122" i="1"/>
  <c r="H122" i="1"/>
  <c r="G122" i="1"/>
  <c r="C113" i="1"/>
  <c r="B113" i="1"/>
  <c r="K112" i="1"/>
  <c r="J112" i="1"/>
  <c r="I112" i="1"/>
  <c r="H112" i="1"/>
  <c r="G112" i="1"/>
  <c r="K104" i="1"/>
  <c r="J104" i="1"/>
  <c r="I104" i="1"/>
  <c r="H104" i="1"/>
  <c r="G104" i="1"/>
  <c r="C104" i="1"/>
  <c r="B104" i="1"/>
  <c r="K103" i="1"/>
  <c r="J103" i="1"/>
  <c r="I103" i="1"/>
  <c r="H103" i="1"/>
  <c r="G103" i="1"/>
  <c r="C94" i="1"/>
  <c r="B94" i="1"/>
  <c r="K93" i="1"/>
  <c r="J93" i="1"/>
  <c r="I93" i="1"/>
  <c r="H93" i="1"/>
  <c r="G93" i="1"/>
  <c r="K85" i="1"/>
  <c r="J85" i="1"/>
  <c r="I85" i="1"/>
  <c r="H85" i="1"/>
  <c r="G85" i="1"/>
  <c r="C85" i="1"/>
  <c r="B85" i="1"/>
  <c r="K84" i="1"/>
  <c r="J84" i="1"/>
  <c r="I84" i="1"/>
  <c r="H84" i="1"/>
  <c r="G84" i="1"/>
  <c r="C75" i="1"/>
  <c r="B75" i="1"/>
  <c r="K74" i="1"/>
  <c r="J74" i="1"/>
  <c r="I74" i="1"/>
  <c r="H74" i="1"/>
  <c r="G74" i="1"/>
  <c r="K66" i="1"/>
  <c r="J66" i="1"/>
  <c r="I66" i="1"/>
  <c r="H66" i="1"/>
  <c r="G66" i="1"/>
  <c r="C66" i="1"/>
  <c r="B66" i="1"/>
  <c r="K65" i="1"/>
  <c r="J65" i="1"/>
  <c r="I65" i="1"/>
  <c r="H65" i="1"/>
  <c r="G65" i="1"/>
  <c r="C56" i="1"/>
  <c r="B56" i="1"/>
  <c r="K55" i="1"/>
  <c r="J55" i="1"/>
  <c r="I55" i="1"/>
  <c r="H55" i="1"/>
  <c r="G55" i="1"/>
  <c r="F49" i="1"/>
  <c r="K47" i="1"/>
  <c r="J47" i="1"/>
  <c r="I47" i="1"/>
  <c r="H47" i="1"/>
  <c r="G47" i="1"/>
  <c r="C47" i="1"/>
  <c r="B47" i="1"/>
  <c r="K46" i="1"/>
  <c r="J46" i="1"/>
  <c r="I46" i="1"/>
  <c r="H46" i="1"/>
  <c r="G46" i="1"/>
  <c r="C37" i="1"/>
  <c r="B37" i="1"/>
  <c r="K36" i="1"/>
  <c r="J36" i="1"/>
  <c r="I36" i="1"/>
  <c r="H36" i="1"/>
  <c r="G36" i="1"/>
  <c r="K28" i="1"/>
  <c r="J28" i="1"/>
  <c r="I28" i="1"/>
  <c r="H28" i="1"/>
  <c r="G28" i="1"/>
  <c r="C28" i="1"/>
  <c r="B28" i="1"/>
  <c r="K27" i="1"/>
  <c r="J27" i="1"/>
  <c r="I27" i="1"/>
  <c r="H27" i="1"/>
  <c r="G27" i="1"/>
  <c r="C18" i="1"/>
  <c r="B18" i="1"/>
  <c r="K17" i="1"/>
  <c r="J17" i="1"/>
  <c r="I17" i="1"/>
  <c r="H17" i="1"/>
  <c r="G17" i="1"/>
</calcChain>
</file>

<file path=xl/sharedStrings.xml><?xml version="1.0" encoding="utf-8"?>
<sst xmlns="http://schemas.openxmlformats.org/spreadsheetml/2006/main" count="341" uniqueCount="81">
  <si>
    <t xml:space="preserve">                                         МЕНЮ ПРИГОТАВЛИВАЕМЫХ БЛЮД Возрастная категория 7-11 лет</t>
  </si>
  <si>
    <t>УТВЕРЖДАЮ: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</si>
  <si>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</si>
  <si>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</si>
  <si>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</si>
  <si>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</si>
  <si>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</si>
  <si>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</si>
  <si>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</si>
  <si>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</si>
  <si>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</si>
  <si>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</si>
  <si>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</si>
  <si>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</si>
  <si>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</si>
  <si>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Котлета "Лакомка"</t>
  </si>
  <si>
    <t>ПР</t>
  </si>
  <si>
    <t>Макароны отварные с маслом сливочным</t>
  </si>
  <si>
    <t>150/5</t>
  </si>
  <si>
    <t>гор.напиток</t>
  </si>
  <si>
    <t>Чай с сахаром</t>
  </si>
  <si>
    <t>200/15</t>
  </si>
  <si>
    <t>хлеб</t>
  </si>
  <si>
    <t>Хлеб пшеничный</t>
  </si>
  <si>
    <t>фрукты</t>
  </si>
  <si>
    <t>Сыр (порциями)</t>
  </si>
  <si>
    <t>итого</t>
  </si>
  <si>
    <t>Обед</t>
  </si>
  <si>
    <t>закуска</t>
  </si>
  <si>
    <t>1 блюдо</t>
  </si>
  <si>
    <t>Щи из свежей капусты  с картофелем</t>
  </si>
  <si>
    <t>2 блюдо</t>
  </si>
  <si>
    <t>Птица (курица) отварная</t>
  </si>
  <si>
    <t>гарнир</t>
  </si>
  <si>
    <t>Рис отварной со сливочным маслом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</si>
  <si>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</si>
  <si>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</si>
  <si>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</si>
  <si>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</si>
  <si>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</si>
  <si>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</si>
  <si>
    <t>Гуляш</t>
  </si>
  <si>
    <t>Каша гречневая рассыпчатая с маслом слив.</t>
  </si>
  <si>
    <t>Кофейный напиток на молоке</t>
  </si>
  <si>
    <t>Кондитерское изделие</t>
  </si>
  <si>
    <t>Суп картофельный с крупой</t>
  </si>
  <si>
    <t>Котлета Лакомка</t>
  </si>
  <si>
    <t>Макароны отварные с маслом слив.</t>
  </si>
  <si>
    <t>Котлета "Домашняя"</t>
  </si>
  <si>
    <t>Сок фруктовый (уп)</t>
  </si>
  <si>
    <t>Суп картофельный с рыбными консервами</t>
  </si>
  <si>
    <t>Биточек мясной</t>
  </si>
  <si>
    <t>Картофель тушеный с луком</t>
  </si>
  <si>
    <t>Котлета (биточек) рыбная</t>
  </si>
  <si>
    <t>Йогурт</t>
  </si>
  <si>
    <t>1/95</t>
  </si>
  <si>
    <t>2,19</t>
  </si>
  <si>
    <t>4,85</t>
  </si>
  <si>
    <t>Винегрет овощной</t>
  </si>
  <si>
    <t>Суп гороховый</t>
  </si>
  <si>
    <t xml:space="preserve">Плов из птицы </t>
  </si>
  <si>
    <t>Кисель плодово-ягодный</t>
  </si>
  <si>
    <t>Какао с молоком</t>
  </si>
  <si>
    <t>Борщ с капустой и картофелем</t>
  </si>
  <si>
    <t>Котлета по-киевски</t>
  </si>
  <si>
    <t>Пюре картофельное</t>
  </si>
  <si>
    <t>Хлеб ржано-пшненичный</t>
  </si>
  <si>
    <t>Рассольник  "Ленинградский"</t>
  </si>
  <si>
    <t>Котлета  "Домашняя"</t>
  </si>
  <si>
    <t>Птица (голень) отварная</t>
  </si>
  <si>
    <t xml:space="preserve">хлеб </t>
  </si>
  <si>
    <t>19,,33</t>
  </si>
  <si>
    <t>Капуста тушеная свежая с маслом слив.</t>
  </si>
  <si>
    <t>Комплт из сухофруктов</t>
  </si>
  <si>
    <t xml:space="preserve">Жаркое по-домашнему </t>
  </si>
  <si>
    <t>Птица  (курица) отварная</t>
  </si>
  <si>
    <t>Щи из свежей капусты с картофелем</t>
  </si>
  <si>
    <t>Рассольник "Ленинградский"</t>
  </si>
  <si>
    <t>Среднее значение за период:</t>
  </si>
  <si>
    <t>Жадовец Е.Н.</t>
  </si>
  <si>
    <t xml:space="preserve">            Директор МБОУ "Суземская СОШ № 2 имени В.И. Денисова"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</si>
</sst>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5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3" fillId="0" borderId="10" xfId="0" applyFont="1" applyFill="1" applyBorder="1" applyAlignment="1" applyProtection="1">
      <alignment horizontal="left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0" fontId="9" fillId="0" borderId="10" xfId="0" applyFont="1" applyFill="1" applyBorder="1" applyAlignment="1" applyProtection="1">
      <alignment horizontal="left"/>
      <protection locked="0"/>
    </xf>
    <xf numFmtId="0" fontId="8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center" vertical="top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2" fillId="0" borderId="0" xfId="0" applyFont="1"/>
    <xf numFmtId="168" fontId="13" fillId="0" borderId="0" xfId="0" applyNumberFormat="1" applyFont="1"/>
    <xf numFmtId="0" fontId="6" fillId="0" borderId="20" xfId="0" applyFont="1" applyBorder="1" applyAlignment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top" wrapText="1"/>
      <protection locked="0"/>
    </xf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22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 applyProtection="1">
      <alignment horizontal="center" vertical="top" wrapText="1"/>
      <protection locked="0"/>
    </xf>
    <xf numFmtId="49" fontId="8" fillId="0" borderId="10" xfId="0" applyNumberFormat="1" applyFont="1" applyFill="1" applyBorder="1" applyAlignment="1" applyProtection="1">
      <alignment horizontal="left" vertical="top" wrapText="1"/>
      <protection locked="0"/>
    </xf>
    <xf numFmtId="49" fontId="8" fillId="0" borderId="10" xfId="0" applyNumberFormat="1" applyFont="1" applyFill="1" applyBorder="1" applyAlignment="1" applyProtection="1">
      <alignment horizontal="center" vertical="top" wrapText="1"/>
      <protection locked="0"/>
    </xf>
    <xf numFmtId="0" fontId="7" fillId="0" borderId="17" xfId="0" applyFont="1" applyFill="1" applyBorder="1" applyAlignment="1">
      <alignment vertical="top" wrapText="1"/>
    </xf>
    <xf numFmtId="0" fontId="7" fillId="0" borderId="1" xfId="0" applyFont="1" applyBorder="1"/>
    <xf numFmtId="0" fontId="7" fillId="0" borderId="2" xfId="0" applyFont="1" applyBorder="1"/>
    <xf numFmtId="0" fontId="8" fillId="0" borderId="2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3</xdr:row>
      <xdr:rowOff>66675</xdr:rowOff>
    </xdr:from>
    <xdr:to>
      <xdr:col>10</xdr:col>
      <xdr:colOff>760211</xdr:colOff>
      <xdr:row>7</xdr:row>
      <xdr:rowOff>178013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4175" y="647700"/>
          <a:ext cx="1265036" cy="987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01"/>
  <sheetViews>
    <sheetView tabSelected="1" topLeftCell="B1" zoomScaleNormal="100" workbookViewId="0">
      <selection activeCell="B3" sqref="B3"/>
    </sheetView>
  </sheetViews>
  <sheetFormatPr defaultColWidth="9" defaultRowHeight="15" x14ac:dyDescent="0.25"/>
  <cols>
    <col min="1" max="1" width="8.85546875" hidden="1" customWidth="1"/>
    <col min="5" max="5" width="11" customWidth="1"/>
    <col min="6" max="6" width="30.7109375" customWidth="1"/>
    <col min="9" max="9" width="10" customWidth="1"/>
    <col min="10" max="10" width="11.85546875" customWidth="1"/>
    <col min="11" max="11" width="12.5703125" customWidth="1"/>
    <col min="12" max="12" width="10.7109375" customWidth="1"/>
  </cols>
  <sheetData>
    <row r="3" spans="2:12" ht="15.75" x14ac:dyDescent="0.25">
      <c r="B3" s="1" t="s">
        <v>0</v>
      </c>
    </row>
    <row r="4" spans="2:12" ht="18.75" x14ac:dyDescent="0.3">
      <c r="I4" t="s">
        <v>1</v>
      </c>
      <c r="J4" s="38"/>
    </row>
    <row r="5" spans="2:12" x14ac:dyDescent="0.25">
      <c r="F5" s="54" t="s">
        <v>80</v>
      </c>
    </row>
    <row r="6" spans="2:12" ht="15.75" x14ac:dyDescent="0.25">
      <c r="G6" s="2"/>
      <c r="I6" s="55" t="s">
        <v>79</v>
      </c>
    </row>
    <row r="7" spans="2:12" ht="19.5" customHeight="1" x14ac:dyDescent="0.25">
      <c r="I7" s="39">
        <v>45716</v>
      </c>
    </row>
    <row r="8" spans="2:12" ht="24.75" customHeight="1" x14ac:dyDescent="0.25"/>
    <row r="9" spans="2:12" ht="22.5" x14ac:dyDescent="0.25">
      <c r="B9" s="3" t="s">
        <v>2</v>
      </c>
      <c r="C9" s="4" t="s">
        <v>3</v>
      </c>
      <c r="D9" s="5" t="s">
        <v>4</v>
      </c>
      <c r="E9" s="5" t="s">
        <v>5</v>
      </c>
      <c r="F9" s="5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40" t="s">
        <v>12</v>
      </c>
    </row>
    <row r="10" spans="2:12" x14ac:dyDescent="0.25">
      <c r="B10" s="7">
        <v>1</v>
      </c>
      <c r="C10" s="8">
        <v>1</v>
      </c>
      <c r="D10" s="9" t="s">
        <v>13</v>
      </c>
      <c r="E10" s="10" t="s">
        <v>14</v>
      </c>
      <c r="F10" s="11" t="s">
        <v>15</v>
      </c>
      <c r="G10" s="12">
        <v>90</v>
      </c>
      <c r="H10" s="12">
        <v>12.33</v>
      </c>
      <c r="I10" s="12">
        <v>21.67</v>
      </c>
      <c r="J10" s="12">
        <v>11</v>
      </c>
      <c r="K10" s="12">
        <v>288.33</v>
      </c>
      <c r="L10" s="41" t="s">
        <v>16</v>
      </c>
    </row>
    <row r="11" spans="2:12" ht="25.5" x14ac:dyDescent="0.25">
      <c r="B11" s="13"/>
      <c r="C11" s="14"/>
      <c r="D11" s="15"/>
      <c r="E11" s="16"/>
      <c r="F11" s="17" t="s">
        <v>17</v>
      </c>
      <c r="G11" s="18" t="s">
        <v>18</v>
      </c>
      <c r="H11" s="18">
        <v>5.0999999999999996</v>
      </c>
      <c r="I11" s="18">
        <v>7.5</v>
      </c>
      <c r="J11" s="18">
        <v>28.5</v>
      </c>
      <c r="K11" s="18">
        <v>201.9</v>
      </c>
      <c r="L11" s="42">
        <v>309</v>
      </c>
    </row>
    <row r="12" spans="2:12" x14ac:dyDescent="0.25">
      <c r="B12" s="13"/>
      <c r="C12" s="14"/>
      <c r="D12" s="15"/>
      <c r="E12" s="19" t="s">
        <v>19</v>
      </c>
      <c r="F12" s="17" t="s">
        <v>20</v>
      </c>
      <c r="G12" s="18" t="s">
        <v>21</v>
      </c>
      <c r="H12" s="18">
        <v>0.53</v>
      </c>
      <c r="I12" s="18"/>
      <c r="J12" s="18">
        <v>9.4700000000000006</v>
      </c>
      <c r="K12" s="18">
        <v>40</v>
      </c>
      <c r="L12" s="42">
        <v>376</v>
      </c>
    </row>
    <row r="13" spans="2:12" x14ac:dyDescent="0.25">
      <c r="B13" s="13"/>
      <c r="C13" s="14"/>
      <c r="D13" s="15"/>
      <c r="E13" s="19" t="s">
        <v>22</v>
      </c>
      <c r="F13" s="17" t="s">
        <v>23</v>
      </c>
      <c r="G13" s="18">
        <v>40</v>
      </c>
      <c r="H13" s="18">
        <v>1.62</v>
      </c>
      <c r="I13" s="18">
        <v>0.4</v>
      </c>
      <c r="J13" s="18">
        <v>19.329999999999998</v>
      </c>
      <c r="K13" s="18">
        <v>93.52</v>
      </c>
      <c r="L13" s="42" t="s">
        <v>16</v>
      </c>
    </row>
    <row r="14" spans="2:12" x14ac:dyDescent="0.25">
      <c r="B14" s="13"/>
      <c r="C14" s="14"/>
      <c r="D14" s="15"/>
      <c r="E14" s="19" t="s">
        <v>24</v>
      </c>
      <c r="F14" s="17"/>
      <c r="G14" s="18"/>
      <c r="H14" s="18"/>
      <c r="I14" s="18"/>
      <c r="J14" s="18"/>
      <c r="K14" s="18"/>
      <c r="L14" s="42"/>
    </row>
    <row r="15" spans="2:12" x14ac:dyDescent="0.25">
      <c r="B15" s="13"/>
      <c r="C15" s="14"/>
      <c r="D15" s="15"/>
      <c r="E15" s="16"/>
      <c r="F15" s="17" t="s">
        <v>25</v>
      </c>
      <c r="G15" s="18">
        <v>20</v>
      </c>
      <c r="H15" s="18">
        <v>4.6399999999999997</v>
      </c>
      <c r="I15" s="18">
        <v>5.9</v>
      </c>
      <c r="J15" s="18"/>
      <c r="K15" s="18">
        <v>71.66</v>
      </c>
      <c r="L15" s="42">
        <v>15</v>
      </c>
    </row>
    <row r="16" spans="2:12" x14ac:dyDescent="0.25">
      <c r="B16" s="13"/>
      <c r="C16" s="14"/>
      <c r="D16" s="15"/>
      <c r="E16" s="16"/>
      <c r="F16" s="17"/>
      <c r="G16" s="18"/>
      <c r="H16" s="18"/>
      <c r="I16" s="18"/>
      <c r="J16" s="18"/>
      <c r="K16" s="18"/>
      <c r="L16" s="42"/>
    </row>
    <row r="17" spans="2:12" x14ac:dyDescent="0.25">
      <c r="B17" s="20"/>
      <c r="C17" s="21"/>
      <c r="D17" s="22"/>
      <c r="E17" s="23" t="s">
        <v>26</v>
      </c>
      <c r="F17" s="24"/>
      <c r="G17" s="25">
        <f>SUM(G10:G16)</f>
        <v>150</v>
      </c>
      <c r="H17" s="25">
        <f>SUM(H10:H16)</f>
        <v>24.22</v>
      </c>
      <c r="I17" s="25">
        <f>SUM(I10:I16)</f>
        <v>35.47</v>
      </c>
      <c r="J17" s="25">
        <f>SUM(J10:J16)</f>
        <v>68.3</v>
      </c>
      <c r="K17" s="25">
        <f>SUM(K10:K16)</f>
        <v>695.41</v>
      </c>
      <c r="L17" s="43"/>
    </row>
    <row r="18" spans="2:12" x14ac:dyDescent="0.25">
      <c r="B18" s="26">
        <f>B10</f>
        <v>1</v>
      </c>
      <c r="C18" s="27">
        <f>C10</f>
        <v>1</v>
      </c>
      <c r="D18" s="28" t="s">
        <v>27</v>
      </c>
      <c r="E18" s="19" t="s">
        <v>28</v>
      </c>
      <c r="F18" s="17"/>
      <c r="G18" s="18"/>
      <c r="H18" s="18"/>
      <c r="I18" s="18"/>
      <c r="J18" s="18"/>
      <c r="K18" s="18"/>
      <c r="L18" s="42"/>
    </row>
    <row r="19" spans="2:12" ht="25.5" x14ac:dyDescent="0.25">
      <c r="B19" s="13"/>
      <c r="C19" s="14"/>
      <c r="D19" s="15"/>
      <c r="E19" s="19" t="s">
        <v>29</v>
      </c>
      <c r="F19" s="17" t="s">
        <v>30</v>
      </c>
      <c r="G19" s="18">
        <v>250</v>
      </c>
      <c r="H19" s="18">
        <v>1.8</v>
      </c>
      <c r="I19" s="18">
        <v>4.9800000000000004</v>
      </c>
      <c r="J19" s="18">
        <v>8.1300000000000008</v>
      </c>
      <c r="K19" s="18">
        <v>84.48</v>
      </c>
      <c r="L19" s="42">
        <v>88</v>
      </c>
    </row>
    <row r="20" spans="2:12" x14ac:dyDescent="0.25">
      <c r="B20" s="13"/>
      <c r="C20" s="14"/>
      <c r="D20" s="15"/>
      <c r="E20" s="19" t="s">
        <v>31</v>
      </c>
      <c r="F20" s="17" t="s">
        <v>32</v>
      </c>
      <c r="G20" s="18">
        <v>100</v>
      </c>
      <c r="H20" s="18">
        <v>21.67</v>
      </c>
      <c r="I20" s="18">
        <v>13.33</v>
      </c>
      <c r="J20" s="18"/>
      <c r="K20" s="18">
        <v>206.67</v>
      </c>
      <c r="L20" s="42">
        <v>288</v>
      </c>
    </row>
    <row r="21" spans="2:12" ht="25.5" x14ac:dyDescent="0.25">
      <c r="B21" s="13"/>
      <c r="C21" s="14"/>
      <c r="D21" s="15"/>
      <c r="E21" s="19" t="s">
        <v>33</v>
      </c>
      <c r="F21" s="17" t="s">
        <v>34</v>
      </c>
      <c r="G21" s="18" t="s">
        <v>18</v>
      </c>
      <c r="H21" s="18">
        <v>3.67</v>
      </c>
      <c r="I21" s="18">
        <v>5.42</v>
      </c>
      <c r="J21" s="18">
        <v>36.67</v>
      </c>
      <c r="K21" s="18">
        <v>210.11</v>
      </c>
      <c r="L21" s="42">
        <v>304</v>
      </c>
    </row>
    <row r="22" spans="2:12" x14ac:dyDescent="0.25">
      <c r="B22" s="13"/>
      <c r="C22" s="14"/>
      <c r="D22" s="15"/>
      <c r="E22" s="19" t="s">
        <v>35</v>
      </c>
      <c r="F22" s="17" t="s">
        <v>36</v>
      </c>
      <c r="G22" s="18">
        <v>200</v>
      </c>
      <c r="H22" s="18">
        <v>1.1599999999999999</v>
      </c>
      <c r="I22" s="18">
        <v>0.3</v>
      </c>
      <c r="J22" s="18">
        <v>47.26</v>
      </c>
      <c r="K22" s="18">
        <v>196.38</v>
      </c>
      <c r="L22" s="42">
        <v>349</v>
      </c>
    </row>
    <row r="23" spans="2:12" x14ac:dyDescent="0.25">
      <c r="B23" s="13"/>
      <c r="C23" s="14"/>
      <c r="D23" s="15"/>
      <c r="E23" s="19" t="s">
        <v>37</v>
      </c>
      <c r="F23" s="17"/>
      <c r="G23" s="18"/>
      <c r="H23" s="18"/>
      <c r="I23" s="18"/>
      <c r="J23" s="18"/>
      <c r="K23" s="18"/>
      <c r="L23" s="42"/>
    </row>
    <row r="24" spans="2:12" x14ac:dyDescent="0.25">
      <c r="B24" s="13"/>
      <c r="C24" s="14"/>
      <c r="D24" s="15"/>
      <c r="E24" s="19" t="s">
        <v>38</v>
      </c>
      <c r="F24" s="17" t="s">
        <v>39</v>
      </c>
      <c r="G24" s="18">
        <v>40</v>
      </c>
      <c r="H24" s="18">
        <v>2.2400000000000002</v>
      </c>
      <c r="I24" s="18">
        <v>0.44</v>
      </c>
      <c r="J24" s="18">
        <v>19.760000000000002</v>
      </c>
      <c r="K24" s="18">
        <v>91.96</v>
      </c>
      <c r="L24" s="42" t="s">
        <v>16</v>
      </c>
    </row>
    <row r="25" spans="2:12" x14ac:dyDescent="0.25">
      <c r="B25" s="13"/>
      <c r="C25" s="14"/>
      <c r="D25" s="15"/>
      <c r="E25" s="16"/>
      <c r="F25" s="17"/>
      <c r="G25" s="18"/>
      <c r="H25" s="18"/>
      <c r="I25" s="18"/>
      <c r="J25" s="18"/>
      <c r="K25" s="18"/>
      <c r="L25" s="42"/>
    </row>
    <row r="26" spans="2:12" x14ac:dyDescent="0.25">
      <c r="B26" s="13"/>
      <c r="C26" s="14"/>
      <c r="D26" s="15"/>
      <c r="E26" s="16"/>
      <c r="F26" s="17"/>
      <c r="G26" s="18"/>
      <c r="H26" s="18"/>
      <c r="I26" s="18"/>
      <c r="J26" s="18"/>
      <c r="K26" s="18"/>
      <c r="L26" s="42"/>
    </row>
    <row r="27" spans="2:12" x14ac:dyDescent="0.25">
      <c r="B27" s="20"/>
      <c r="C27" s="21"/>
      <c r="D27" s="22"/>
      <c r="E27" s="23" t="s">
        <v>26</v>
      </c>
      <c r="F27" s="24"/>
      <c r="G27" s="25">
        <f>SUM(G18:G26)</f>
        <v>590</v>
      </c>
      <c r="H27" s="25">
        <f t="shared" ref="H27:K27" si="0">SUM(H18:H26)</f>
        <v>30.54</v>
      </c>
      <c r="I27" s="25">
        <f t="shared" si="0"/>
        <v>24.47</v>
      </c>
      <c r="J27" s="25">
        <f t="shared" si="0"/>
        <v>111.82</v>
      </c>
      <c r="K27" s="25">
        <f t="shared" si="0"/>
        <v>789.6</v>
      </c>
      <c r="L27" s="43"/>
    </row>
    <row r="28" spans="2:12" x14ac:dyDescent="0.25">
      <c r="B28" s="29">
        <f>B10</f>
        <v>1</v>
      </c>
      <c r="C28" s="30">
        <f>C10</f>
        <v>1</v>
      </c>
      <c r="D28" s="51" t="s">
        <v>40</v>
      </c>
      <c r="E28" s="52"/>
      <c r="F28" s="31"/>
      <c r="G28" s="32">
        <f>G17+G27</f>
        <v>740</v>
      </c>
      <c r="H28" s="32">
        <f t="shared" ref="H28:K28" si="1">H17+H27</f>
        <v>54.76</v>
      </c>
      <c r="I28" s="32">
        <f t="shared" si="1"/>
        <v>59.94</v>
      </c>
      <c r="J28" s="32">
        <f t="shared" si="1"/>
        <v>180.12</v>
      </c>
      <c r="K28" s="32">
        <f t="shared" si="1"/>
        <v>1485.01</v>
      </c>
      <c r="L28" s="32"/>
    </row>
    <row r="29" spans="2:12" x14ac:dyDescent="0.25">
      <c r="B29" s="33">
        <v>1</v>
      </c>
      <c r="C29" s="14">
        <v>2</v>
      </c>
      <c r="D29" s="9" t="s">
        <v>13</v>
      </c>
      <c r="E29" s="10" t="s">
        <v>14</v>
      </c>
      <c r="F29" s="11" t="s">
        <v>41</v>
      </c>
      <c r="G29" s="12">
        <v>90</v>
      </c>
      <c r="H29" s="12">
        <v>8.51</v>
      </c>
      <c r="I29" s="12">
        <v>12.5</v>
      </c>
      <c r="J29" s="12">
        <v>2.31</v>
      </c>
      <c r="K29" s="12">
        <v>331.5</v>
      </c>
      <c r="L29" s="41">
        <v>260</v>
      </c>
    </row>
    <row r="30" spans="2:12" ht="25.5" x14ac:dyDescent="0.25">
      <c r="B30" s="33"/>
      <c r="C30" s="14"/>
      <c r="D30" s="15"/>
      <c r="E30" s="22"/>
      <c r="F30" s="34" t="s">
        <v>42</v>
      </c>
      <c r="G30" s="35" t="s">
        <v>18</v>
      </c>
      <c r="H30" s="35">
        <v>8.9</v>
      </c>
      <c r="I30" s="35">
        <v>4.0999999999999996</v>
      </c>
      <c r="J30" s="35">
        <v>39.840000000000003</v>
      </c>
      <c r="K30" s="35">
        <v>231.86</v>
      </c>
      <c r="L30" s="44">
        <v>302</v>
      </c>
    </row>
    <row r="31" spans="2:12" x14ac:dyDescent="0.25">
      <c r="B31" s="33"/>
      <c r="C31" s="14"/>
      <c r="D31" s="15"/>
      <c r="E31" s="19" t="s">
        <v>19</v>
      </c>
      <c r="F31" s="17" t="s">
        <v>43</v>
      </c>
      <c r="G31" s="18">
        <v>200</v>
      </c>
      <c r="H31" s="18">
        <v>3.6</v>
      </c>
      <c r="I31" s="18">
        <v>2.67</v>
      </c>
      <c r="J31" s="18">
        <v>29.2</v>
      </c>
      <c r="K31" s="18">
        <v>155.19999999999999</v>
      </c>
      <c r="L31" s="42">
        <v>379</v>
      </c>
    </row>
    <row r="32" spans="2:12" x14ac:dyDescent="0.25">
      <c r="B32" s="33"/>
      <c r="C32" s="14"/>
      <c r="D32" s="15"/>
      <c r="E32" s="19" t="s">
        <v>22</v>
      </c>
      <c r="F32" s="17" t="s">
        <v>23</v>
      </c>
      <c r="G32" s="18">
        <v>40</v>
      </c>
      <c r="H32" s="18">
        <v>1.62</v>
      </c>
      <c r="I32" s="18">
        <v>0.4</v>
      </c>
      <c r="J32" s="18">
        <v>19.329999999999998</v>
      </c>
      <c r="K32" s="18">
        <v>93.52</v>
      </c>
      <c r="L32" s="42" t="s">
        <v>16</v>
      </c>
    </row>
    <row r="33" spans="2:12" x14ac:dyDescent="0.25">
      <c r="B33" s="33"/>
      <c r="C33" s="14"/>
      <c r="D33" s="15"/>
      <c r="E33" s="19" t="s">
        <v>24</v>
      </c>
      <c r="F33" s="17"/>
      <c r="G33" s="18"/>
      <c r="H33" s="18"/>
      <c r="I33" s="18"/>
      <c r="J33" s="18"/>
      <c r="K33" s="18"/>
      <c r="L33" s="42"/>
    </row>
    <row r="34" spans="2:12" x14ac:dyDescent="0.25">
      <c r="B34" s="33"/>
      <c r="C34" s="14"/>
      <c r="D34" s="15"/>
      <c r="E34" s="16"/>
      <c r="F34" s="17" t="s">
        <v>44</v>
      </c>
      <c r="G34" s="18">
        <v>30</v>
      </c>
      <c r="H34" s="18">
        <v>2.25</v>
      </c>
      <c r="I34" s="18">
        <v>8.1</v>
      </c>
      <c r="J34" s="18">
        <v>15.4</v>
      </c>
      <c r="K34" s="18">
        <v>144</v>
      </c>
      <c r="L34" s="42" t="s">
        <v>16</v>
      </c>
    </row>
    <row r="35" spans="2:12" x14ac:dyDescent="0.25">
      <c r="B35" s="33"/>
      <c r="C35" s="14"/>
      <c r="D35" s="15"/>
      <c r="E35" s="16"/>
      <c r="F35" s="17"/>
      <c r="G35" s="18"/>
      <c r="H35" s="18"/>
      <c r="I35" s="18"/>
      <c r="J35" s="18"/>
      <c r="K35" s="18"/>
      <c r="L35" s="42"/>
    </row>
    <row r="36" spans="2:12" x14ac:dyDescent="0.25">
      <c r="B36" s="36"/>
      <c r="C36" s="21"/>
      <c r="D36" s="22"/>
      <c r="E36" s="23" t="s">
        <v>26</v>
      </c>
      <c r="F36" s="24"/>
      <c r="G36" s="25">
        <f>SUM(G29:G35)</f>
        <v>360</v>
      </c>
      <c r="H36" s="25">
        <f>SUM(H29:H35)</f>
        <v>24.88</v>
      </c>
      <c r="I36" s="25">
        <f>SUM(I29:I35)</f>
        <v>27.77</v>
      </c>
      <c r="J36" s="25">
        <f>SUM(J29:J35)</f>
        <v>106.08</v>
      </c>
      <c r="K36" s="25">
        <f>SUM(K29:K35)</f>
        <v>956.08</v>
      </c>
      <c r="L36" s="43"/>
    </row>
    <row r="37" spans="2:12" x14ac:dyDescent="0.25">
      <c r="B37" s="27">
        <f>B29</f>
        <v>1</v>
      </c>
      <c r="C37" s="27">
        <f>C29</f>
        <v>2</v>
      </c>
      <c r="D37" s="28" t="s">
        <v>27</v>
      </c>
      <c r="E37" s="19" t="s">
        <v>28</v>
      </c>
      <c r="F37" s="17"/>
      <c r="G37" s="18"/>
      <c r="H37" s="18"/>
      <c r="I37" s="18"/>
      <c r="J37" s="18"/>
      <c r="K37" s="18"/>
      <c r="L37" s="42"/>
    </row>
    <row r="38" spans="2:12" x14ac:dyDescent="0.25">
      <c r="B38" s="33"/>
      <c r="C38" s="14"/>
      <c r="D38" s="15"/>
      <c r="E38" s="19" t="s">
        <v>29</v>
      </c>
      <c r="F38" s="17" t="s">
        <v>45</v>
      </c>
      <c r="G38" s="18">
        <v>250</v>
      </c>
      <c r="H38" s="18">
        <v>2.7</v>
      </c>
      <c r="I38" s="18">
        <v>2.78</v>
      </c>
      <c r="J38" s="18">
        <v>14.58</v>
      </c>
      <c r="K38" s="18">
        <v>90.68</v>
      </c>
      <c r="L38" s="42">
        <v>101</v>
      </c>
    </row>
    <row r="39" spans="2:12" x14ac:dyDescent="0.25">
      <c r="B39" s="33"/>
      <c r="C39" s="14"/>
      <c r="D39" s="15"/>
      <c r="E39" s="19" t="s">
        <v>31</v>
      </c>
      <c r="F39" s="17" t="s">
        <v>46</v>
      </c>
      <c r="G39" s="18">
        <v>90</v>
      </c>
      <c r="H39" s="18">
        <v>12.33</v>
      </c>
      <c r="I39" s="18">
        <v>21.67</v>
      </c>
      <c r="J39" s="18">
        <v>11</v>
      </c>
      <c r="K39" s="18">
        <v>288.33</v>
      </c>
      <c r="L39" s="42" t="s">
        <v>16</v>
      </c>
    </row>
    <row r="40" spans="2:12" x14ac:dyDescent="0.25">
      <c r="B40" s="33"/>
      <c r="C40" s="14"/>
      <c r="D40" s="15"/>
      <c r="E40" s="19" t="s">
        <v>33</v>
      </c>
      <c r="F40" s="17" t="s">
        <v>47</v>
      </c>
      <c r="G40" s="18" t="s">
        <v>18</v>
      </c>
      <c r="H40" s="18">
        <v>5.0999999999999996</v>
      </c>
      <c r="I40" s="18">
        <v>7.5</v>
      </c>
      <c r="J40" s="18">
        <v>28.5</v>
      </c>
      <c r="K40" s="18">
        <v>201.9</v>
      </c>
      <c r="L40" s="42">
        <v>309</v>
      </c>
    </row>
    <row r="41" spans="2:12" x14ac:dyDescent="0.25">
      <c r="B41" s="33"/>
      <c r="C41" s="14"/>
      <c r="D41" s="15"/>
      <c r="E41" s="19" t="s">
        <v>35</v>
      </c>
      <c r="F41" s="17" t="s">
        <v>20</v>
      </c>
      <c r="G41" s="18" t="s">
        <v>21</v>
      </c>
      <c r="H41" s="18">
        <v>0.53</v>
      </c>
      <c r="I41" s="18"/>
      <c r="J41" s="18">
        <v>9.4700000000000006</v>
      </c>
      <c r="K41" s="18">
        <v>40</v>
      </c>
      <c r="L41" s="42">
        <v>376</v>
      </c>
    </row>
    <row r="42" spans="2:12" x14ac:dyDescent="0.25">
      <c r="B42" s="33"/>
      <c r="C42" s="14"/>
      <c r="D42" s="15"/>
      <c r="E42" s="19" t="s">
        <v>37</v>
      </c>
      <c r="F42" s="17"/>
      <c r="G42" s="18"/>
      <c r="H42" s="18"/>
      <c r="I42" s="18"/>
      <c r="J42" s="18"/>
      <c r="K42" s="18"/>
      <c r="L42" s="42"/>
    </row>
    <row r="43" spans="2:12" x14ac:dyDescent="0.25">
      <c r="B43" s="33"/>
      <c r="C43" s="14"/>
      <c r="D43" s="15"/>
      <c r="E43" s="19" t="s">
        <v>38</v>
      </c>
      <c r="F43" s="17" t="s">
        <v>39</v>
      </c>
      <c r="G43" s="18">
        <v>40</v>
      </c>
      <c r="H43" s="18">
        <v>2.2400000000000002</v>
      </c>
      <c r="I43" s="18">
        <v>0.44</v>
      </c>
      <c r="J43" s="18">
        <v>19.760000000000002</v>
      </c>
      <c r="K43" s="18">
        <v>91.96</v>
      </c>
      <c r="L43" s="42" t="s">
        <v>16</v>
      </c>
    </row>
    <row r="44" spans="2:12" x14ac:dyDescent="0.25">
      <c r="B44" s="33"/>
      <c r="C44" s="14"/>
      <c r="D44" s="15"/>
      <c r="E44" s="16"/>
      <c r="F44" s="17"/>
      <c r="G44" s="18"/>
      <c r="H44" s="18"/>
      <c r="I44" s="18"/>
      <c r="J44" s="18"/>
      <c r="K44" s="18"/>
      <c r="L44" s="42"/>
    </row>
    <row r="45" spans="2:12" x14ac:dyDescent="0.25">
      <c r="B45" s="33"/>
      <c r="C45" s="14"/>
      <c r="D45" s="15"/>
      <c r="E45" s="16"/>
      <c r="F45" s="17"/>
      <c r="G45" s="18"/>
      <c r="H45" s="18"/>
      <c r="I45" s="18"/>
      <c r="J45" s="18"/>
      <c r="K45" s="18"/>
      <c r="L45" s="42"/>
    </row>
    <row r="46" spans="2:12" x14ac:dyDescent="0.25">
      <c r="B46" s="36"/>
      <c r="C46" s="21"/>
      <c r="D46" s="22"/>
      <c r="E46" s="23" t="s">
        <v>26</v>
      </c>
      <c r="F46" s="24"/>
      <c r="G46" s="25">
        <f>SUM(G37:G45)</f>
        <v>380</v>
      </c>
      <c r="H46" s="25">
        <f t="shared" ref="H46:K46" si="2">SUM(H37:H45)</f>
        <v>22.9</v>
      </c>
      <c r="I46" s="25">
        <f t="shared" si="2"/>
        <v>32.39</v>
      </c>
      <c r="J46" s="25">
        <f t="shared" si="2"/>
        <v>83.31</v>
      </c>
      <c r="K46" s="25">
        <f t="shared" si="2"/>
        <v>712.87</v>
      </c>
      <c r="L46" s="43"/>
    </row>
    <row r="47" spans="2:12" x14ac:dyDescent="0.25">
      <c r="B47" s="37">
        <f>B29</f>
        <v>1</v>
      </c>
      <c r="C47" s="37">
        <f>C29</f>
        <v>2</v>
      </c>
      <c r="D47" s="51" t="s">
        <v>40</v>
      </c>
      <c r="E47" s="52"/>
      <c r="F47" s="31"/>
      <c r="G47" s="32">
        <f>G36+G46</f>
        <v>740</v>
      </c>
      <c r="H47" s="32">
        <f t="shared" ref="H47:K47" si="3">H36+H46</f>
        <v>47.78</v>
      </c>
      <c r="I47" s="32">
        <f t="shared" si="3"/>
        <v>60.16</v>
      </c>
      <c r="J47" s="32">
        <f t="shared" si="3"/>
        <v>189.39</v>
      </c>
      <c r="K47" s="32">
        <f t="shared" si="3"/>
        <v>1668.95</v>
      </c>
      <c r="L47" s="32"/>
    </row>
    <row r="48" spans="2:12" x14ac:dyDescent="0.25">
      <c r="B48" s="7">
        <v>1</v>
      </c>
      <c r="C48" s="8">
        <v>3</v>
      </c>
      <c r="D48" s="9" t="s">
        <v>13</v>
      </c>
      <c r="E48" s="10" t="s">
        <v>14</v>
      </c>
      <c r="F48" s="11" t="s">
        <v>48</v>
      </c>
      <c r="G48" s="12">
        <v>90</v>
      </c>
      <c r="H48" s="12">
        <v>9.0399999999999991</v>
      </c>
      <c r="I48" s="12">
        <v>9.1</v>
      </c>
      <c r="J48" s="12">
        <v>14.16</v>
      </c>
      <c r="K48" s="12">
        <v>170.71</v>
      </c>
      <c r="L48" s="41" t="s">
        <v>16</v>
      </c>
    </row>
    <row r="49" spans="2:12" ht="25.5" x14ac:dyDescent="0.25">
      <c r="B49" s="13"/>
      <c r="C49" s="14"/>
      <c r="D49" s="15"/>
      <c r="E49" s="16"/>
      <c r="F49" s="17" t="str">
        <f>$F$21</f>
        <v>Рис отварной со сливочным маслом</v>
      </c>
      <c r="G49" s="18" t="s">
        <v>18</v>
      </c>
      <c r="H49" s="18">
        <v>3.67</v>
      </c>
      <c r="I49" s="18">
        <v>5.42</v>
      </c>
      <c r="J49" s="18">
        <v>36.67</v>
      </c>
      <c r="K49" s="18">
        <v>210.11</v>
      </c>
      <c r="L49" s="42">
        <v>304</v>
      </c>
    </row>
    <row r="50" spans="2:12" x14ac:dyDescent="0.25">
      <c r="B50" s="13"/>
      <c r="C50" s="14"/>
      <c r="D50" s="15"/>
      <c r="E50" s="19" t="s">
        <v>19</v>
      </c>
      <c r="F50" s="17" t="s">
        <v>20</v>
      </c>
      <c r="G50" s="18" t="s">
        <v>21</v>
      </c>
      <c r="H50" s="18">
        <v>0.53</v>
      </c>
      <c r="I50" s="18"/>
      <c r="J50" s="18">
        <v>9.4700000000000006</v>
      </c>
      <c r="K50" s="18">
        <v>40</v>
      </c>
      <c r="L50" s="42">
        <v>376</v>
      </c>
    </row>
    <row r="51" spans="2:12" x14ac:dyDescent="0.25">
      <c r="B51" s="13"/>
      <c r="C51" s="14"/>
      <c r="D51" s="15"/>
      <c r="E51" s="19" t="s">
        <v>22</v>
      </c>
      <c r="F51" s="17" t="s">
        <v>23</v>
      </c>
      <c r="G51" s="18">
        <v>40</v>
      </c>
      <c r="H51" s="18">
        <v>1.62</v>
      </c>
      <c r="I51" s="18">
        <v>0.4</v>
      </c>
      <c r="J51" s="18">
        <v>19.329999999999998</v>
      </c>
      <c r="K51" s="18">
        <v>93.52</v>
      </c>
      <c r="L51" s="42" t="s">
        <v>16</v>
      </c>
    </row>
    <row r="52" spans="2:12" x14ac:dyDescent="0.25">
      <c r="B52" s="13"/>
      <c r="C52" s="14"/>
      <c r="D52" s="15"/>
      <c r="E52" s="19" t="s">
        <v>24</v>
      </c>
      <c r="F52" s="17"/>
      <c r="G52" s="18"/>
      <c r="H52" s="18"/>
      <c r="I52" s="18"/>
      <c r="J52" s="18"/>
      <c r="K52" s="18"/>
      <c r="L52" s="42"/>
    </row>
    <row r="53" spans="2:12" x14ac:dyDescent="0.25">
      <c r="B53" s="13"/>
      <c r="C53" s="14"/>
      <c r="D53" s="15"/>
      <c r="E53" s="16"/>
      <c r="F53" s="17" t="s">
        <v>49</v>
      </c>
      <c r="G53" s="18">
        <v>200</v>
      </c>
      <c r="H53" s="18">
        <v>1</v>
      </c>
      <c r="I53" s="18">
        <v>0.2</v>
      </c>
      <c r="J53" s="18">
        <v>20.2</v>
      </c>
      <c r="K53" s="18">
        <v>86.6</v>
      </c>
      <c r="L53" s="42" t="s">
        <v>16</v>
      </c>
    </row>
    <row r="54" spans="2:12" x14ac:dyDescent="0.25">
      <c r="B54" s="13"/>
      <c r="C54" s="14"/>
      <c r="D54" s="15"/>
      <c r="E54" s="16"/>
      <c r="F54" s="17"/>
      <c r="G54" s="18"/>
      <c r="H54" s="18"/>
      <c r="I54" s="18"/>
      <c r="J54" s="18"/>
      <c r="K54" s="18"/>
      <c r="L54" s="42"/>
    </row>
    <row r="55" spans="2:12" x14ac:dyDescent="0.25">
      <c r="B55" s="20"/>
      <c r="C55" s="21"/>
      <c r="D55" s="22"/>
      <c r="E55" s="23" t="s">
        <v>26</v>
      </c>
      <c r="F55" s="24"/>
      <c r="G55" s="25">
        <f>SUM(G48:G54)</f>
        <v>330</v>
      </c>
      <c r="H55" s="25">
        <f t="shared" ref="H55:K55" si="4">SUM(H48:H54)</f>
        <v>15.86</v>
      </c>
      <c r="I55" s="25">
        <f t="shared" si="4"/>
        <v>15.12</v>
      </c>
      <c r="J55" s="25">
        <f t="shared" si="4"/>
        <v>99.83</v>
      </c>
      <c r="K55" s="25">
        <f t="shared" si="4"/>
        <v>600.94000000000005</v>
      </c>
      <c r="L55" s="43"/>
    </row>
    <row r="56" spans="2:12" x14ac:dyDescent="0.25">
      <c r="B56" s="26">
        <f>B48</f>
        <v>1</v>
      </c>
      <c r="C56" s="27">
        <f>C48</f>
        <v>3</v>
      </c>
      <c r="D56" s="28" t="s">
        <v>27</v>
      </c>
      <c r="E56" s="19" t="s">
        <v>28</v>
      </c>
      <c r="F56" s="17"/>
      <c r="G56" s="18"/>
      <c r="H56" s="18"/>
      <c r="I56" s="18"/>
      <c r="J56" s="18"/>
      <c r="K56" s="18"/>
      <c r="L56" s="42"/>
    </row>
    <row r="57" spans="2:12" ht="25.5" x14ac:dyDescent="0.25">
      <c r="B57" s="13"/>
      <c r="C57" s="14"/>
      <c r="D57" s="15"/>
      <c r="E57" s="19" t="s">
        <v>29</v>
      </c>
      <c r="F57" s="17" t="s">
        <v>50</v>
      </c>
      <c r="G57" s="18">
        <v>250</v>
      </c>
      <c r="H57" s="18">
        <v>8.4499999999999993</v>
      </c>
      <c r="I57" s="18">
        <v>8.2799999999999994</v>
      </c>
      <c r="J57" s="18">
        <v>13.13</v>
      </c>
      <c r="K57" s="18">
        <v>160.78</v>
      </c>
      <c r="L57" s="42">
        <v>140</v>
      </c>
    </row>
    <row r="58" spans="2:12" x14ac:dyDescent="0.25">
      <c r="B58" s="13"/>
      <c r="C58" s="14"/>
      <c r="D58" s="15"/>
      <c r="E58" s="19" t="s">
        <v>31</v>
      </c>
      <c r="F58" s="17" t="s">
        <v>51</v>
      </c>
      <c r="G58" s="18">
        <v>90</v>
      </c>
      <c r="H58" s="18">
        <v>12.33</v>
      </c>
      <c r="I58" s="18">
        <v>21.67</v>
      </c>
      <c r="J58" s="18">
        <v>11</v>
      </c>
      <c r="K58" s="18">
        <v>288.33</v>
      </c>
      <c r="L58" s="42">
        <v>268</v>
      </c>
    </row>
    <row r="59" spans="2:12" ht="25.5" x14ac:dyDescent="0.25">
      <c r="B59" s="13"/>
      <c r="C59" s="14"/>
      <c r="D59" s="15"/>
      <c r="E59" s="19" t="s">
        <v>33</v>
      </c>
      <c r="F59" s="17" t="s">
        <v>42</v>
      </c>
      <c r="G59" s="18" t="s">
        <v>18</v>
      </c>
      <c r="H59" s="18">
        <v>8.9</v>
      </c>
      <c r="I59" s="18">
        <v>4.0999999999999996</v>
      </c>
      <c r="J59" s="18">
        <v>39.840000000000003</v>
      </c>
      <c r="K59" s="18">
        <v>321.86</v>
      </c>
      <c r="L59" s="42">
        <v>302</v>
      </c>
    </row>
    <row r="60" spans="2:12" x14ac:dyDescent="0.25">
      <c r="B60" s="13"/>
      <c r="C60" s="14"/>
      <c r="D60" s="15"/>
      <c r="E60" s="19" t="s">
        <v>35</v>
      </c>
      <c r="F60" s="17" t="s">
        <v>20</v>
      </c>
      <c r="G60" s="18" t="s">
        <v>21</v>
      </c>
      <c r="H60" s="18">
        <v>0.53</v>
      </c>
      <c r="I60" s="18"/>
      <c r="J60" s="18">
        <v>9.4700000000000006</v>
      </c>
      <c r="K60" s="18">
        <v>40</v>
      </c>
      <c r="L60" s="42">
        <v>376</v>
      </c>
    </row>
    <row r="61" spans="2:12" x14ac:dyDescent="0.25">
      <c r="B61" s="13"/>
      <c r="C61" s="14"/>
      <c r="D61" s="15"/>
      <c r="E61" s="19" t="s">
        <v>37</v>
      </c>
      <c r="F61" s="17"/>
      <c r="G61" s="18"/>
      <c r="H61" s="18"/>
      <c r="I61" s="18"/>
      <c r="J61" s="18"/>
      <c r="K61" s="18"/>
      <c r="L61" s="42"/>
    </row>
    <row r="62" spans="2:12" x14ac:dyDescent="0.25">
      <c r="B62" s="13"/>
      <c r="C62" s="14"/>
      <c r="D62" s="15"/>
      <c r="E62" s="19" t="s">
        <v>38</v>
      </c>
      <c r="F62" s="17" t="s">
        <v>39</v>
      </c>
      <c r="G62" s="18">
        <v>40</v>
      </c>
      <c r="H62" s="18">
        <v>2.2400000000000002</v>
      </c>
      <c r="I62" s="18">
        <v>0.44</v>
      </c>
      <c r="J62" s="18">
        <v>19.760000000000002</v>
      </c>
      <c r="K62" s="18">
        <v>91.96</v>
      </c>
      <c r="L62" s="42" t="s">
        <v>16</v>
      </c>
    </row>
    <row r="63" spans="2:12" x14ac:dyDescent="0.25">
      <c r="B63" s="13"/>
      <c r="C63" s="14"/>
      <c r="D63" s="15"/>
      <c r="E63" s="16"/>
      <c r="F63" s="17"/>
      <c r="G63" s="18"/>
      <c r="H63" s="18"/>
      <c r="I63" s="18"/>
      <c r="J63" s="18"/>
      <c r="K63" s="18"/>
      <c r="L63" s="42"/>
    </row>
    <row r="64" spans="2:12" x14ac:dyDescent="0.25">
      <c r="B64" s="13"/>
      <c r="C64" s="14"/>
      <c r="D64" s="15"/>
      <c r="E64" s="16"/>
      <c r="F64" s="17"/>
      <c r="G64" s="18"/>
      <c r="H64" s="18"/>
      <c r="I64" s="18"/>
      <c r="J64" s="18"/>
      <c r="K64" s="18"/>
      <c r="L64" s="42"/>
    </row>
    <row r="65" spans="2:12" x14ac:dyDescent="0.25">
      <c r="B65" s="20"/>
      <c r="C65" s="21"/>
      <c r="D65" s="22"/>
      <c r="E65" s="23" t="s">
        <v>26</v>
      </c>
      <c r="F65" s="24"/>
      <c r="G65" s="25">
        <f>SUM(G56:G64)</f>
        <v>380</v>
      </c>
      <c r="H65" s="25">
        <f t="shared" ref="H65:K65" si="5">SUM(H56:H64)</f>
        <v>32.450000000000003</v>
      </c>
      <c r="I65" s="25">
        <f t="shared" si="5"/>
        <v>34.49</v>
      </c>
      <c r="J65" s="25">
        <f t="shared" si="5"/>
        <v>93.2</v>
      </c>
      <c r="K65" s="25">
        <f t="shared" si="5"/>
        <v>902.93</v>
      </c>
      <c r="L65" s="43"/>
    </row>
    <row r="66" spans="2:12" x14ac:dyDescent="0.25">
      <c r="B66" s="29">
        <f>B48</f>
        <v>1</v>
      </c>
      <c r="C66" s="30">
        <f>C48</f>
        <v>3</v>
      </c>
      <c r="D66" s="51" t="s">
        <v>40</v>
      </c>
      <c r="E66" s="52"/>
      <c r="F66" s="31"/>
      <c r="G66" s="32">
        <f>G55+G65</f>
        <v>710</v>
      </c>
      <c r="H66" s="32">
        <f t="shared" ref="H66:K66" si="6">H55+H65</f>
        <v>48.31</v>
      </c>
      <c r="I66" s="32">
        <f t="shared" si="6"/>
        <v>49.61</v>
      </c>
      <c r="J66" s="32">
        <f t="shared" si="6"/>
        <v>193.03</v>
      </c>
      <c r="K66" s="32">
        <f t="shared" si="6"/>
        <v>1503.87</v>
      </c>
      <c r="L66" s="32"/>
    </row>
    <row r="67" spans="2:12" x14ac:dyDescent="0.25">
      <c r="B67" s="7">
        <v>1</v>
      </c>
      <c r="C67" s="8">
        <v>4</v>
      </c>
      <c r="D67" s="9" t="s">
        <v>13</v>
      </c>
      <c r="E67" s="10" t="s">
        <v>14</v>
      </c>
      <c r="F67" s="11" t="s">
        <v>52</v>
      </c>
      <c r="G67" s="12">
        <v>150</v>
      </c>
      <c r="H67" s="12">
        <v>3.14</v>
      </c>
      <c r="I67" s="12">
        <v>10.58</v>
      </c>
      <c r="J67" s="12">
        <v>14.07</v>
      </c>
      <c r="K67" s="12">
        <v>195</v>
      </c>
      <c r="L67" s="41">
        <v>145</v>
      </c>
    </row>
    <row r="68" spans="2:12" x14ac:dyDescent="0.25">
      <c r="B68" s="13"/>
      <c r="C68" s="14"/>
      <c r="D68" s="15"/>
      <c r="E68" s="16"/>
      <c r="F68" s="17" t="s">
        <v>53</v>
      </c>
      <c r="G68" s="18">
        <v>90</v>
      </c>
      <c r="H68" s="18">
        <v>10.7</v>
      </c>
      <c r="I68" s="18">
        <v>3.5</v>
      </c>
      <c r="J68" s="18">
        <v>7.5</v>
      </c>
      <c r="K68" s="18">
        <v>104.3</v>
      </c>
      <c r="L68" s="42" t="s">
        <v>16</v>
      </c>
    </row>
    <row r="69" spans="2:12" x14ac:dyDescent="0.25">
      <c r="B69" s="13"/>
      <c r="C69" s="14"/>
      <c r="D69" s="15"/>
      <c r="E69" s="19" t="s">
        <v>19</v>
      </c>
      <c r="F69" s="17" t="s">
        <v>20</v>
      </c>
      <c r="G69" s="18" t="s">
        <v>21</v>
      </c>
      <c r="H69" s="18">
        <v>0.53</v>
      </c>
      <c r="I69" s="18"/>
      <c r="J69" s="18">
        <v>9.4700000000000006</v>
      </c>
      <c r="K69" s="18">
        <v>40</v>
      </c>
      <c r="L69" s="42">
        <v>376</v>
      </c>
    </row>
    <row r="70" spans="2:12" x14ac:dyDescent="0.25">
      <c r="B70" s="13"/>
      <c r="C70" s="14"/>
      <c r="D70" s="15"/>
      <c r="E70" s="19" t="s">
        <v>22</v>
      </c>
      <c r="F70" s="17" t="s">
        <v>23</v>
      </c>
      <c r="G70" s="18">
        <v>40</v>
      </c>
      <c r="H70" s="18">
        <v>1.62</v>
      </c>
      <c r="I70" s="18">
        <v>0.4</v>
      </c>
      <c r="J70" s="18">
        <v>19.329999999999998</v>
      </c>
      <c r="K70" s="18">
        <v>93.52</v>
      </c>
      <c r="L70" s="42" t="s">
        <v>16</v>
      </c>
    </row>
    <row r="71" spans="2:12" x14ac:dyDescent="0.25">
      <c r="B71" s="13"/>
      <c r="C71" s="14"/>
      <c r="D71" s="15"/>
      <c r="E71" s="19" t="s">
        <v>24</v>
      </c>
      <c r="F71" s="17"/>
      <c r="G71" s="18"/>
      <c r="H71" s="18"/>
      <c r="I71" s="18"/>
      <c r="J71" s="18"/>
      <c r="K71" s="18"/>
      <c r="L71" s="42"/>
    </row>
    <row r="72" spans="2:12" x14ac:dyDescent="0.25">
      <c r="B72" s="13"/>
      <c r="C72" s="14"/>
      <c r="D72" s="15"/>
      <c r="E72" s="16"/>
      <c r="F72" s="45" t="s">
        <v>54</v>
      </c>
      <c r="G72" s="46" t="s">
        <v>55</v>
      </c>
      <c r="H72" s="46" t="s">
        <v>56</v>
      </c>
      <c r="I72" s="46" t="s">
        <v>57</v>
      </c>
      <c r="J72" s="18">
        <v>15.9</v>
      </c>
      <c r="K72" s="18">
        <v>114</v>
      </c>
      <c r="L72" s="42" t="s">
        <v>16</v>
      </c>
    </row>
    <row r="73" spans="2:12" x14ac:dyDescent="0.25">
      <c r="B73" s="13"/>
      <c r="C73" s="14"/>
      <c r="D73" s="15"/>
      <c r="E73" s="16"/>
      <c r="F73" s="17"/>
      <c r="G73" s="18"/>
      <c r="H73" s="18"/>
      <c r="I73" s="18"/>
      <c r="J73" s="18"/>
      <c r="K73" s="18"/>
      <c r="L73" s="42"/>
    </row>
    <row r="74" spans="2:12" x14ac:dyDescent="0.25">
      <c r="B74" s="20"/>
      <c r="C74" s="21"/>
      <c r="D74" s="22"/>
      <c r="E74" s="23" t="s">
        <v>26</v>
      </c>
      <c r="F74" s="24"/>
      <c r="G74" s="25">
        <f>SUM(G67:G73)</f>
        <v>280</v>
      </c>
      <c r="H74" s="25">
        <f t="shared" ref="H74:K74" si="7">SUM(H67:H73)</f>
        <v>15.99</v>
      </c>
      <c r="I74" s="25">
        <f t="shared" si="7"/>
        <v>14.48</v>
      </c>
      <c r="J74" s="25">
        <f t="shared" si="7"/>
        <v>66.27</v>
      </c>
      <c r="K74" s="25">
        <f t="shared" si="7"/>
        <v>546.82000000000005</v>
      </c>
      <c r="L74" s="43"/>
    </row>
    <row r="75" spans="2:12" x14ac:dyDescent="0.25">
      <c r="B75" s="26">
        <f>B67</f>
        <v>1</v>
      </c>
      <c r="C75" s="27">
        <f>C67</f>
        <v>4</v>
      </c>
      <c r="D75" s="28" t="s">
        <v>27</v>
      </c>
      <c r="E75" s="19" t="s">
        <v>28</v>
      </c>
      <c r="F75" s="17" t="s">
        <v>58</v>
      </c>
      <c r="G75" s="18">
        <v>100</v>
      </c>
      <c r="H75" s="18">
        <v>1.62</v>
      </c>
      <c r="I75" s="18">
        <v>6.2</v>
      </c>
      <c r="J75" s="18">
        <v>8.9</v>
      </c>
      <c r="K75" s="18">
        <v>97.88</v>
      </c>
      <c r="L75" s="42">
        <v>67</v>
      </c>
    </row>
    <row r="76" spans="2:12" x14ac:dyDescent="0.25">
      <c r="B76" s="13"/>
      <c r="C76" s="14"/>
      <c r="D76" s="15"/>
      <c r="E76" s="19" t="s">
        <v>29</v>
      </c>
      <c r="F76" s="17" t="s">
        <v>59</v>
      </c>
      <c r="G76" s="18">
        <v>250</v>
      </c>
      <c r="H76" s="18">
        <v>7.5</v>
      </c>
      <c r="I76" s="18">
        <v>3.25</v>
      </c>
      <c r="J76" s="18">
        <v>17.25</v>
      </c>
      <c r="K76" s="18">
        <v>128.25</v>
      </c>
      <c r="L76" s="42">
        <v>119</v>
      </c>
    </row>
    <row r="77" spans="2:12" x14ac:dyDescent="0.25">
      <c r="B77" s="13"/>
      <c r="C77" s="14"/>
      <c r="D77" s="15"/>
      <c r="E77" s="19" t="s">
        <v>31</v>
      </c>
      <c r="F77" s="17" t="s">
        <v>60</v>
      </c>
      <c r="G77" s="18">
        <v>150</v>
      </c>
      <c r="H77" s="18">
        <v>12.71</v>
      </c>
      <c r="I77" s="18">
        <v>7.85</v>
      </c>
      <c r="J77" s="18">
        <v>16.8</v>
      </c>
      <c r="K77" s="18">
        <v>229</v>
      </c>
      <c r="L77" s="42">
        <v>291</v>
      </c>
    </row>
    <row r="78" spans="2:12" x14ac:dyDescent="0.25">
      <c r="B78" s="13"/>
      <c r="C78" s="14"/>
      <c r="D78" s="15"/>
      <c r="E78" s="19" t="s">
        <v>33</v>
      </c>
      <c r="F78" s="17"/>
      <c r="G78" s="18"/>
      <c r="H78" s="18"/>
      <c r="I78" s="18"/>
      <c r="J78" s="18"/>
      <c r="K78" s="18"/>
      <c r="L78" s="42"/>
    </row>
    <row r="79" spans="2:12" x14ac:dyDescent="0.25">
      <c r="B79" s="13"/>
      <c r="C79" s="14"/>
      <c r="D79" s="15"/>
      <c r="E79" s="19" t="s">
        <v>35</v>
      </c>
      <c r="F79" s="17" t="s">
        <v>61</v>
      </c>
      <c r="G79" s="18">
        <v>200</v>
      </c>
      <c r="H79" s="18">
        <v>0.31</v>
      </c>
      <c r="I79" s="18"/>
      <c r="J79" s="18">
        <v>29.4</v>
      </c>
      <c r="K79" s="18">
        <v>160</v>
      </c>
      <c r="L79" s="42" t="s">
        <v>16</v>
      </c>
    </row>
    <row r="80" spans="2:12" x14ac:dyDescent="0.25">
      <c r="B80" s="13"/>
      <c r="C80" s="14"/>
      <c r="D80" s="15"/>
      <c r="E80" s="19" t="s">
        <v>37</v>
      </c>
      <c r="F80" s="17"/>
      <c r="G80" s="18"/>
      <c r="H80" s="18"/>
      <c r="I80" s="18"/>
      <c r="J80" s="18"/>
      <c r="K80" s="18"/>
      <c r="L80" s="42"/>
    </row>
    <row r="81" spans="2:12" x14ac:dyDescent="0.25">
      <c r="B81" s="13"/>
      <c r="C81" s="14"/>
      <c r="D81" s="15"/>
      <c r="E81" s="19" t="s">
        <v>38</v>
      </c>
      <c r="F81" s="17" t="s">
        <v>39</v>
      </c>
      <c r="G81" s="18">
        <v>40</v>
      </c>
      <c r="H81" s="18">
        <v>2.2400000000000002</v>
      </c>
      <c r="I81" s="18">
        <v>0.44</v>
      </c>
      <c r="J81" s="18">
        <v>19.760000000000002</v>
      </c>
      <c r="K81" s="18">
        <v>91.96</v>
      </c>
      <c r="L81" s="42" t="s">
        <v>16</v>
      </c>
    </row>
    <row r="82" spans="2:12" x14ac:dyDescent="0.25">
      <c r="B82" s="13"/>
      <c r="C82" s="14"/>
      <c r="D82" s="15"/>
      <c r="E82" s="16"/>
      <c r="F82" s="17"/>
      <c r="G82" s="18"/>
      <c r="H82" s="18"/>
      <c r="I82" s="18"/>
      <c r="J82" s="18"/>
      <c r="K82" s="18"/>
      <c r="L82" s="42"/>
    </row>
    <row r="83" spans="2:12" x14ac:dyDescent="0.25">
      <c r="B83" s="13"/>
      <c r="C83" s="14"/>
      <c r="D83" s="15"/>
      <c r="E83" s="16"/>
      <c r="F83" s="17"/>
      <c r="G83" s="18"/>
      <c r="H83" s="18"/>
      <c r="I83" s="18"/>
      <c r="J83" s="18"/>
      <c r="K83" s="18"/>
      <c r="L83" s="42"/>
    </row>
    <row r="84" spans="2:12" x14ac:dyDescent="0.25">
      <c r="B84" s="20"/>
      <c r="C84" s="21"/>
      <c r="D84" s="22"/>
      <c r="E84" s="23" t="s">
        <v>26</v>
      </c>
      <c r="F84" s="24"/>
      <c r="G84" s="25">
        <f>SUM(G75:G83)</f>
        <v>740</v>
      </c>
      <c r="H84" s="25">
        <f t="shared" ref="H84:K84" si="8">SUM(H75:H83)</f>
        <v>24.38</v>
      </c>
      <c r="I84" s="25">
        <f t="shared" si="8"/>
        <v>17.739999999999998</v>
      </c>
      <c r="J84" s="25">
        <f t="shared" si="8"/>
        <v>92.11</v>
      </c>
      <c r="K84" s="25">
        <f t="shared" si="8"/>
        <v>707.09</v>
      </c>
      <c r="L84" s="43"/>
    </row>
    <row r="85" spans="2:12" x14ac:dyDescent="0.25">
      <c r="B85" s="29">
        <f>B67</f>
        <v>1</v>
      </c>
      <c r="C85" s="30">
        <f>C67</f>
        <v>4</v>
      </c>
      <c r="D85" s="51" t="s">
        <v>40</v>
      </c>
      <c r="E85" s="52"/>
      <c r="F85" s="31"/>
      <c r="G85" s="32">
        <f>G74+G84</f>
        <v>1020</v>
      </c>
      <c r="H85" s="32">
        <f t="shared" ref="H85:K85" si="9">H74+H84</f>
        <v>40.369999999999997</v>
      </c>
      <c r="I85" s="32">
        <f t="shared" si="9"/>
        <v>32.22</v>
      </c>
      <c r="J85" s="32">
        <f t="shared" si="9"/>
        <v>158.38</v>
      </c>
      <c r="K85" s="32">
        <f t="shared" si="9"/>
        <v>1253.9100000000001</v>
      </c>
      <c r="L85" s="32"/>
    </row>
    <row r="86" spans="2:12" x14ac:dyDescent="0.25">
      <c r="B86" s="7">
        <v>1</v>
      </c>
      <c r="C86" s="8">
        <v>5</v>
      </c>
      <c r="D86" s="9" t="s">
        <v>13</v>
      </c>
      <c r="E86" s="10" t="s">
        <v>14</v>
      </c>
      <c r="F86" s="11" t="s">
        <v>60</v>
      </c>
      <c r="G86" s="12">
        <v>150</v>
      </c>
      <c r="H86" s="12">
        <v>12.71</v>
      </c>
      <c r="I86" s="12">
        <v>7.85</v>
      </c>
      <c r="J86" s="12">
        <v>16.8</v>
      </c>
      <c r="K86" s="12">
        <v>229</v>
      </c>
      <c r="L86" s="41">
        <v>291</v>
      </c>
    </row>
    <row r="87" spans="2:12" x14ac:dyDescent="0.25">
      <c r="B87" s="13"/>
      <c r="C87" s="14"/>
      <c r="D87" s="15"/>
      <c r="E87" s="16"/>
      <c r="F87" s="17"/>
      <c r="G87" s="18"/>
      <c r="H87" s="18"/>
      <c r="I87" s="18"/>
      <c r="J87" s="18"/>
      <c r="K87" s="18"/>
      <c r="L87" s="42"/>
    </row>
    <row r="88" spans="2:12" x14ac:dyDescent="0.25">
      <c r="B88" s="13"/>
      <c r="C88" s="14"/>
      <c r="D88" s="15"/>
      <c r="E88" s="19" t="s">
        <v>19</v>
      </c>
      <c r="F88" s="17" t="s">
        <v>62</v>
      </c>
      <c r="G88" s="18">
        <v>200</v>
      </c>
      <c r="H88" s="18">
        <v>3.78</v>
      </c>
      <c r="I88" s="18">
        <v>0.67</v>
      </c>
      <c r="J88" s="18">
        <v>26</v>
      </c>
      <c r="K88" s="18">
        <v>125.11</v>
      </c>
      <c r="L88" s="42">
        <v>382</v>
      </c>
    </row>
    <row r="89" spans="2:12" x14ac:dyDescent="0.25">
      <c r="B89" s="13"/>
      <c r="C89" s="14"/>
      <c r="D89" s="15"/>
      <c r="E89" s="19" t="s">
        <v>22</v>
      </c>
      <c r="F89" s="17" t="s">
        <v>23</v>
      </c>
      <c r="G89" s="18">
        <v>40</v>
      </c>
      <c r="H89" s="18">
        <v>1.62</v>
      </c>
      <c r="I89" s="18">
        <v>0.4</v>
      </c>
      <c r="J89" s="18">
        <v>19.329999999999998</v>
      </c>
      <c r="K89" s="18">
        <v>93.52</v>
      </c>
      <c r="L89" s="42" t="s">
        <v>16</v>
      </c>
    </row>
    <row r="90" spans="2:12" x14ac:dyDescent="0.25">
      <c r="B90" s="13"/>
      <c r="C90" s="14"/>
      <c r="D90" s="15"/>
      <c r="E90" s="19" t="s">
        <v>24</v>
      </c>
      <c r="F90" s="17"/>
      <c r="G90" s="18"/>
      <c r="H90" s="18"/>
      <c r="I90" s="18"/>
      <c r="J90" s="18"/>
      <c r="K90" s="18"/>
      <c r="L90" s="42"/>
    </row>
    <row r="91" spans="2:12" x14ac:dyDescent="0.25">
      <c r="B91" s="13"/>
      <c r="C91" s="14"/>
      <c r="D91" s="15"/>
      <c r="E91" s="16"/>
      <c r="F91" s="17" t="s">
        <v>25</v>
      </c>
      <c r="G91" s="18">
        <v>20</v>
      </c>
      <c r="H91" s="18">
        <v>4.6399999999999997</v>
      </c>
      <c r="I91" s="18">
        <v>5.9</v>
      </c>
      <c r="J91" s="18"/>
      <c r="K91" s="18">
        <v>71.66</v>
      </c>
      <c r="L91" s="42">
        <v>15</v>
      </c>
    </row>
    <row r="92" spans="2:12" x14ac:dyDescent="0.25">
      <c r="B92" s="13"/>
      <c r="C92" s="14"/>
      <c r="D92" s="15"/>
      <c r="E92" s="16"/>
      <c r="F92" s="17"/>
      <c r="G92" s="18"/>
      <c r="H92" s="18"/>
      <c r="I92" s="18"/>
      <c r="J92" s="18"/>
      <c r="K92" s="18"/>
      <c r="L92" s="42"/>
    </row>
    <row r="93" spans="2:12" x14ac:dyDescent="0.25">
      <c r="B93" s="20"/>
      <c r="C93" s="21"/>
      <c r="D93" s="22"/>
      <c r="E93" s="23" t="s">
        <v>26</v>
      </c>
      <c r="F93" s="24"/>
      <c r="G93" s="25">
        <f>SUM(G86:G92)</f>
        <v>410</v>
      </c>
      <c r="H93" s="25">
        <f t="shared" ref="H93:K93" si="10">SUM(H86:H92)</f>
        <v>22.75</v>
      </c>
      <c r="I93" s="25">
        <f t="shared" si="10"/>
        <v>14.82</v>
      </c>
      <c r="J93" s="25">
        <f t="shared" si="10"/>
        <v>62.13</v>
      </c>
      <c r="K93" s="25">
        <f t="shared" si="10"/>
        <v>519.29</v>
      </c>
      <c r="L93" s="43"/>
    </row>
    <row r="94" spans="2:12" ht="56.45" customHeight="1" x14ac:dyDescent="0.25">
      <c r="B94" s="26">
        <f>B86</f>
        <v>1</v>
      </c>
      <c r="C94" s="27">
        <f>C86</f>
        <v>5</v>
      </c>
      <c r="D94" s="28" t="s">
        <v>27</v>
      </c>
      <c r="E94" s="19" t="s">
        <v>28</v>
      </c>
      <c r="F94" s="17"/>
      <c r="G94" s="18"/>
      <c r="H94" s="18"/>
      <c r="I94" s="18"/>
      <c r="J94" s="18"/>
      <c r="K94" s="18"/>
      <c r="L94" s="42"/>
    </row>
    <row r="95" spans="2:12" x14ac:dyDescent="0.25">
      <c r="B95" s="13"/>
      <c r="C95" s="14"/>
      <c r="D95" s="15"/>
      <c r="E95" s="19" t="s">
        <v>29</v>
      </c>
      <c r="F95" s="17" t="s">
        <v>63</v>
      </c>
      <c r="G95" s="18">
        <v>250</v>
      </c>
      <c r="H95" s="18">
        <v>1.8</v>
      </c>
      <c r="I95" s="18">
        <v>4.92</v>
      </c>
      <c r="J95" s="18">
        <v>10.93</v>
      </c>
      <c r="K95" s="18">
        <v>103.75</v>
      </c>
      <c r="L95" s="42">
        <v>82</v>
      </c>
    </row>
    <row r="96" spans="2:12" x14ac:dyDescent="0.25">
      <c r="B96" s="13"/>
      <c r="C96" s="14"/>
      <c r="D96" s="15"/>
      <c r="E96" s="19" t="s">
        <v>31</v>
      </c>
      <c r="F96" s="17" t="s">
        <v>64</v>
      </c>
      <c r="G96" s="18">
        <v>90</v>
      </c>
      <c r="H96" s="18">
        <v>12.16</v>
      </c>
      <c r="I96" s="18">
        <v>10.88</v>
      </c>
      <c r="J96" s="18">
        <v>10.8</v>
      </c>
      <c r="K96" s="18">
        <v>189.76</v>
      </c>
      <c r="L96" s="42">
        <v>295</v>
      </c>
    </row>
    <row r="97" spans="2:12" x14ac:dyDescent="0.25">
      <c r="B97" s="13"/>
      <c r="C97" s="14"/>
      <c r="D97" s="15"/>
      <c r="E97" s="19" t="s">
        <v>33</v>
      </c>
      <c r="F97" s="17" t="s">
        <v>65</v>
      </c>
      <c r="G97" s="18">
        <v>150</v>
      </c>
      <c r="H97" s="18">
        <v>3.08</v>
      </c>
      <c r="I97" s="18">
        <v>2.33</v>
      </c>
      <c r="J97" s="18">
        <v>19.13</v>
      </c>
      <c r="K97" s="18">
        <v>109.73</v>
      </c>
      <c r="L97" s="42">
        <v>312</v>
      </c>
    </row>
    <row r="98" spans="2:12" x14ac:dyDescent="0.25">
      <c r="B98" s="13"/>
      <c r="C98" s="14"/>
      <c r="D98" s="15"/>
      <c r="E98" s="19" t="s">
        <v>35</v>
      </c>
      <c r="F98" s="17" t="s">
        <v>20</v>
      </c>
      <c r="G98" s="18" t="s">
        <v>21</v>
      </c>
      <c r="H98" s="18">
        <v>0.53</v>
      </c>
      <c r="I98" s="18"/>
      <c r="J98" s="18">
        <v>9.4700000000000006</v>
      </c>
      <c r="K98" s="18">
        <v>40</v>
      </c>
      <c r="L98" s="42">
        <v>376</v>
      </c>
    </row>
    <row r="99" spans="2:12" x14ac:dyDescent="0.25">
      <c r="B99" s="13"/>
      <c r="C99" s="14"/>
      <c r="D99" s="15"/>
      <c r="E99" s="19" t="s">
        <v>37</v>
      </c>
      <c r="F99" s="17"/>
      <c r="G99" s="18"/>
      <c r="H99" s="18"/>
      <c r="I99" s="18"/>
      <c r="J99" s="18"/>
      <c r="K99" s="18"/>
      <c r="L99" s="42"/>
    </row>
    <row r="100" spans="2:12" x14ac:dyDescent="0.25">
      <c r="B100" s="13"/>
      <c r="C100" s="14"/>
      <c r="D100" s="15"/>
      <c r="E100" s="19" t="s">
        <v>38</v>
      </c>
      <c r="F100" s="17" t="s">
        <v>66</v>
      </c>
      <c r="G100" s="18">
        <v>40</v>
      </c>
      <c r="H100" s="18">
        <v>2.2400000000000002</v>
      </c>
      <c r="I100" s="18">
        <v>0.44</v>
      </c>
      <c r="J100" s="18">
        <v>19.760000000000002</v>
      </c>
      <c r="K100" s="18">
        <v>91.96</v>
      </c>
      <c r="L100" s="42" t="s">
        <v>16</v>
      </c>
    </row>
    <row r="101" spans="2:12" x14ac:dyDescent="0.25">
      <c r="B101" s="13"/>
      <c r="C101" s="14"/>
      <c r="D101" s="15"/>
      <c r="E101" s="16"/>
      <c r="F101" s="17"/>
      <c r="G101" s="18"/>
      <c r="H101" s="18"/>
      <c r="I101" s="18"/>
      <c r="J101" s="18"/>
      <c r="K101" s="18"/>
      <c r="L101" s="42"/>
    </row>
    <row r="102" spans="2:12" x14ac:dyDescent="0.25">
      <c r="B102" s="13"/>
      <c r="C102" s="14"/>
      <c r="D102" s="15"/>
      <c r="E102" s="16"/>
      <c r="F102" s="17"/>
      <c r="G102" s="18"/>
      <c r="H102" s="18"/>
      <c r="I102" s="18"/>
      <c r="J102" s="18"/>
      <c r="K102" s="18"/>
      <c r="L102" s="42"/>
    </row>
    <row r="103" spans="2:12" x14ac:dyDescent="0.25">
      <c r="B103" s="20"/>
      <c r="C103" s="21"/>
      <c r="D103" s="22"/>
      <c r="E103" s="23" t="s">
        <v>26</v>
      </c>
      <c r="F103" s="24"/>
      <c r="G103" s="25">
        <f>SUM(G94:G102)</f>
        <v>530</v>
      </c>
      <c r="H103" s="25">
        <f t="shared" ref="H103:K103" si="11">SUM(H94:H102)</f>
        <v>19.809999999999999</v>
      </c>
      <c r="I103" s="25">
        <f t="shared" si="11"/>
        <v>18.57</v>
      </c>
      <c r="J103" s="25">
        <f t="shared" si="11"/>
        <v>70.09</v>
      </c>
      <c r="K103" s="25">
        <f t="shared" si="11"/>
        <v>535.20000000000005</v>
      </c>
      <c r="L103" s="43"/>
    </row>
    <row r="104" spans="2:12" x14ac:dyDescent="0.25">
      <c r="B104" s="29">
        <f>B86</f>
        <v>1</v>
      </c>
      <c r="C104" s="30">
        <f>C86</f>
        <v>5</v>
      </c>
      <c r="D104" s="51" t="s">
        <v>40</v>
      </c>
      <c r="E104" s="52"/>
      <c r="F104" s="31"/>
      <c r="G104" s="32">
        <f>G93+G103</f>
        <v>940</v>
      </c>
      <c r="H104" s="32">
        <f t="shared" ref="H104:K104" si="12">H93+H103</f>
        <v>42.56</v>
      </c>
      <c r="I104" s="32">
        <f t="shared" si="12"/>
        <v>33.39</v>
      </c>
      <c r="J104" s="32">
        <f t="shared" si="12"/>
        <v>132.22</v>
      </c>
      <c r="K104" s="32">
        <f t="shared" si="12"/>
        <v>1054.49</v>
      </c>
      <c r="L104" s="32"/>
    </row>
    <row r="105" spans="2:12" x14ac:dyDescent="0.25">
      <c r="B105" s="7">
        <v>2</v>
      </c>
      <c r="C105" s="8">
        <v>1</v>
      </c>
      <c r="D105" s="9" t="s">
        <v>13</v>
      </c>
      <c r="E105" s="10" t="s">
        <v>14</v>
      </c>
      <c r="F105" s="11" t="s">
        <v>64</v>
      </c>
      <c r="G105" s="12">
        <v>90</v>
      </c>
      <c r="H105" s="12">
        <v>12.16</v>
      </c>
      <c r="I105" s="12">
        <v>10.88</v>
      </c>
      <c r="J105" s="12">
        <v>10.8</v>
      </c>
      <c r="K105" s="12">
        <v>189.76</v>
      </c>
      <c r="L105" s="41">
        <v>295</v>
      </c>
    </row>
    <row r="106" spans="2:12" ht="25.5" x14ac:dyDescent="0.25">
      <c r="B106" s="13"/>
      <c r="C106" s="14"/>
      <c r="D106" s="15"/>
      <c r="E106" s="16" t="s">
        <v>33</v>
      </c>
      <c r="F106" s="17" t="s">
        <v>42</v>
      </c>
      <c r="G106" s="18" t="s">
        <v>18</v>
      </c>
      <c r="H106" s="18">
        <v>8.9</v>
      </c>
      <c r="I106" s="18">
        <v>4.0999999999999996</v>
      </c>
      <c r="J106" s="18">
        <v>39.840000000000003</v>
      </c>
      <c r="K106" s="18">
        <v>231.86</v>
      </c>
      <c r="L106" s="42">
        <v>302</v>
      </c>
    </row>
    <row r="107" spans="2:12" x14ac:dyDescent="0.25">
      <c r="B107" s="13"/>
      <c r="C107" s="14"/>
      <c r="D107" s="15"/>
      <c r="E107" s="19" t="s">
        <v>19</v>
      </c>
      <c r="F107" s="17" t="s">
        <v>20</v>
      </c>
      <c r="G107" s="18" t="s">
        <v>21</v>
      </c>
      <c r="H107" s="18">
        <v>0.53</v>
      </c>
      <c r="I107" s="18"/>
      <c r="J107" s="18">
        <v>9.4700000000000006</v>
      </c>
      <c r="K107" s="18">
        <v>40</v>
      </c>
      <c r="L107" s="42">
        <v>376</v>
      </c>
    </row>
    <row r="108" spans="2:12" x14ac:dyDescent="0.25">
      <c r="B108" s="13"/>
      <c r="C108" s="14"/>
      <c r="D108" s="15"/>
      <c r="E108" s="19" t="s">
        <v>22</v>
      </c>
      <c r="F108" s="17" t="s">
        <v>23</v>
      </c>
      <c r="G108" s="18">
        <v>40</v>
      </c>
      <c r="H108" s="18">
        <v>1.62</v>
      </c>
      <c r="I108" s="18">
        <v>0.4</v>
      </c>
      <c r="J108" s="18">
        <v>19.329999999999998</v>
      </c>
      <c r="K108" s="18">
        <v>93.52</v>
      </c>
      <c r="L108" s="42" t="s">
        <v>16</v>
      </c>
    </row>
    <row r="109" spans="2:12" x14ac:dyDescent="0.25">
      <c r="B109" s="13"/>
      <c r="C109" s="14"/>
      <c r="D109" s="15"/>
      <c r="E109" s="19" t="s">
        <v>24</v>
      </c>
      <c r="F109" s="17" t="s">
        <v>25</v>
      </c>
      <c r="G109" s="18">
        <v>20</v>
      </c>
      <c r="H109" s="18">
        <v>4.6399999999999997</v>
      </c>
      <c r="I109" s="18">
        <v>5.9</v>
      </c>
      <c r="J109" s="18"/>
      <c r="K109" s="18">
        <v>71.66</v>
      </c>
      <c r="L109" s="42">
        <v>15</v>
      </c>
    </row>
    <row r="110" spans="2:12" x14ac:dyDescent="0.25">
      <c r="B110" s="13"/>
      <c r="C110" s="14"/>
      <c r="D110" s="15"/>
      <c r="E110" s="16"/>
      <c r="F110" s="17"/>
      <c r="G110" s="18"/>
      <c r="H110" s="18"/>
      <c r="I110" s="18"/>
      <c r="J110" s="18"/>
      <c r="K110" s="18"/>
      <c r="L110" s="42"/>
    </row>
    <row r="111" spans="2:12" x14ac:dyDescent="0.25">
      <c r="B111" s="13"/>
      <c r="C111" s="14"/>
      <c r="D111" s="15"/>
      <c r="E111" s="16"/>
      <c r="F111" s="17"/>
      <c r="G111" s="18"/>
      <c r="H111" s="18"/>
      <c r="I111" s="18"/>
      <c r="J111" s="18"/>
      <c r="K111" s="18"/>
      <c r="L111" s="42"/>
    </row>
    <row r="112" spans="2:12" x14ac:dyDescent="0.25">
      <c r="B112" s="20"/>
      <c r="C112" s="21"/>
      <c r="D112" s="22"/>
      <c r="E112" s="23" t="s">
        <v>26</v>
      </c>
      <c r="F112" s="24"/>
      <c r="G112" s="25">
        <f>SUM(G105:G111)</f>
        <v>150</v>
      </c>
      <c r="H112" s="25">
        <f t="shared" ref="H112:K112" si="13">SUM(H105:H111)</f>
        <v>27.85</v>
      </c>
      <c r="I112" s="25">
        <f t="shared" si="13"/>
        <v>21.28</v>
      </c>
      <c r="J112" s="25">
        <f t="shared" si="13"/>
        <v>79.44</v>
      </c>
      <c r="K112" s="25">
        <f t="shared" si="13"/>
        <v>626.79999999999995</v>
      </c>
      <c r="L112" s="43"/>
    </row>
    <row r="113" spans="2:12" x14ac:dyDescent="0.25">
      <c r="B113" s="26">
        <f>B105</f>
        <v>2</v>
      </c>
      <c r="C113" s="27">
        <f>C105</f>
        <v>1</v>
      </c>
      <c r="D113" s="28" t="s">
        <v>27</v>
      </c>
      <c r="E113" s="19" t="s">
        <v>28</v>
      </c>
      <c r="F113" s="17"/>
      <c r="G113" s="18"/>
      <c r="H113" s="18"/>
      <c r="I113" s="18"/>
      <c r="J113" s="18"/>
      <c r="K113" s="18"/>
      <c r="L113" s="42"/>
    </row>
    <row r="114" spans="2:12" x14ac:dyDescent="0.25">
      <c r="B114" s="13"/>
      <c r="C114" s="14"/>
      <c r="D114" s="15"/>
      <c r="E114" s="19" t="s">
        <v>29</v>
      </c>
      <c r="F114" s="17" t="s">
        <v>67</v>
      </c>
      <c r="G114" s="18">
        <v>250</v>
      </c>
      <c r="H114" s="18">
        <v>2.2000000000000002</v>
      </c>
      <c r="I114" s="18">
        <v>5.2</v>
      </c>
      <c r="J114" s="18">
        <v>15.58</v>
      </c>
      <c r="K114" s="18">
        <v>117.9</v>
      </c>
      <c r="L114" s="42">
        <v>96</v>
      </c>
    </row>
    <row r="115" spans="2:12" x14ac:dyDescent="0.25">
      <c r="B115" s="13"/>
      <c r="C115" s="14"/>
      <c r="D115" s="15"/>
      <c r="E115" s="19" t="s">
        <v>31</v>
      </c>
      <c r="F115" s="17" t="s">
        <v>68</v>
      </c>
      <c r="G115" s="18">
        <v>90</v>
      </c>
      <c r="H115" s="18">
        <v>9.0399999999999991</v>
      </c>
      <c r="I115" s="18">
        <v>9.1</v>
      </c>
      <c r="J115" s="18">
        <v>14.16</v>
      </c>
      <c r="K115" s="18">
        <v>170.71</v>
      </c>
      <c r="L115" s="42" t="s">
        <v>16</v>
      </c>
    </row>
    <row r="116" spans="2:12" ht="25.5" x14ac:dyDescent="0.25">
      <c r="B116" s="13"/>
      <c r="C116" s="14"/>
      <c r="D116" s="15"/>
      <c r="E116" s="19" t="s">
        <v>33</v>
      </c>
      <c r="F116" s="17" t="s">
        <v>34</v>
      </c>
      <c r="G116" s="18" t="s">
        <v>18</v>
      </c>
      <c r="H116" s="18">
        <v>3.67</v>
      </c>
      <c r="I116" s="18">
        <v>5.42</v>
      </c>
      <c r="J116" s="18">
        <v>36.67</v>
      </c>
      <c r="K116" s="18">
        <v>210.11</v>
      </c>
      <c r="L116" s="42">
        <v>304</v>
      </c>
    </row>
    <row r="117" spans="2:12" x14ac:dyDescent="0.25">
      <c r="B117" s="13"/>
      <c r="C117" s="14"/>
      <c r="D117" s="15"/>
      <c r="E117" s="19" t="s">
        <v>35</v>
      </c>
      <c r="F117" s="17" t="s">
        <v>61</v>
      </c>
      <c r="G117" s="18">
        <v>200</v>
      </c>
      <c r="H117" s="18">
        <v>0.31</v>
      </c>
      <c r="I117" s="18"/>
      <c r="J117" s="18">
        <v>29.4</v>
      </c>
      <c r="K117" s="18">
        <v>160</v>
      </c>
      <c r="L117" s="42" t="s">
        <v>16</v>
      </c>
    </row>
    <row r="118" spans="2:12" x14ac:dyDescent="0.25">
      <c r="B118" s="13"/>
      <c r="C118" s="14"/>
      <c r="D118" s="15"/>
      <c r="E118" s="19" t="s">
        <v>37</v>
      </c>
      <c r="F118" s="17"/>
      <c r="G118" s="18"/>
      <c r="H118" s="18"/>
      <c r="I118" s="18"/>
      <c r="J118" s="18"/>
      <c r="K118" s="18"/>
      <c r="L118" s="42"/>
    </row>
    <row r="119" spans="2:12" x14ac:dyDescent="0.25">
      <c r="B119" s="13"/>
      <c r="C119" s="14"/>
      <c r="D119" s="15"/>
      <c r="E119" s="19" t="s">
        <v>38</v>
      </c>
      <c r="F119" s="17" t="s">
        <v>39</v>
      </c>
      <c r="G119" s="18">
        <v>40</v>
      </c>
      <c r="H119" s="18">
        <v>2.2400000000000002</v>
      </c>
      <c r="I119" s="18">
        <v>0.44</v>
      </c>
      <c r="J119" s="18">
        <v>19.760000000000002</v>
      </c>
      <c r="K119" s="18">
        <v>91.96</v>
      </c>
      <c r="L119" s="42" t="s">
        <v>16</v>
      </c>
    </row>
    <row r="120" spans="2:12" x14ac:dyDescent="0.25">
      <c r="B120" s="13"/>
      <c r="C120" s="14"/>
      <c r="D120" s="15"/>
      <c r="E120" s="16"/>
      <c r="F120" s="17"/>
      <c r="G120" s="18"/>
      <c r="H120" s="18"/>
      <c r="I120" s="18"/>
      <c r="J120" s="18"/>
      <c r="K120" s="18"/>
      <c r="L120" s="42"/>
    </row>
    <row r="121" spans="2:12" x14ac:dyDescent="0.25">
      <c r="B121" s="13"/>
      <c r="C121" s="14"/>
      <c r="D121" s="15"/>
      <c r="E121" s="16"/>
      <c r="F121" s="17"/>
      <c r="G121" s="18"/>
      <c r="H121" s="18"/>
      <c r="I121" s="18"/>
      <c r="J121" s="18"/>
      <c r="K121" s="18"/>
      <c r="L121" s="42"/>
    </row>
    <row r="122" spans="2:12" x14ac:dyDescent="0.25">
      <c r="B122" s="20"/>
      <c r="C122" s="21"/>
      <c r="D122" s="22"/>
      <c r="E122" s="23" t="s">
        <v>26</v>
      </c>
      <c r="F122" s="24"/>
      <c r="G122" s="25">
        <f>SUM(G113:G121)</f>
        <v>580</v>
      </c>
      <c r="H122" s="25">
        <f t="shared" ref="H122:K122" si="14">SUM(H113:H121)</f>
        <v>17.46</v>
      </c>
      <c r="I122" s="25">
        <f t="shared" si="14"/>
        <v>20.16</v>
      </c>
      <c r="J122" s="25">
        <f t="shared" si="14"/>
        <v>115.57</v>
      </c>
      <c r="K122" s="25">
        <f t="shared" si="14"/>
        <v>750.68</v>
      </c>
      <c r="L122" s="43"/>
    </row>
    <row r="123" spans="2:12" x14ac:dyDescent="0.25">
      <c r="B123" s="29">
        <f>B105</f>
        <v>2</v>
      </c>
      <c r="C123" s="30">
        <f>C105</f>
        <v>1</v>
      </c>
      <c r="D123" s="51" t="s">
        <v>40</v>
      </c>
      <c r="E123" s="52"/>
      <c r="F123" s="31"/>
      <c r="G123" s="32">
        <f>G112+G122</f>
        <v>730</v>
      </c>
      <c r="H123" s="32">
        <f t="shared" ref="H123:K123" si="15">H112+H122</f>
        <v>45.31</v>
      </c>
      <c r="I123" s="32">
        <f t="shared" si="15"/>
        <v>41.44</v>
      </c>
      <c r="J123" s="32">
        <f t="shared" si="15"/>
        <v>195.01</v>
      </c>
      <c r="K123" s="32">
        <f t="shared" si="15"/>
        <v>1377.48</v>
      </c>
      <c r="L123" s="32"/>
    </row>
    <row r="124" spans="2:12" x14ac:dyDescent="0.25">
      <c r="B124" s="33">
        <v>2</v>
      </c>
      <c r="C124" s="14">
        <v>2</v>
      </c>
      <c r="D124" s="9" t="s">
        <v>13</v>
      </c>
      <c r="E124" s="10" t="s">
        <v>14</v>
      </c>
      <c r="F124" s="11" t="s">
        <v>69</v>
      </c>
      <c r="G124" s="12">
        <v>100</v>
      </c>
      <c r="H124" s="12">
        <v>21.67</v>
      </c>
      <c r="I124" s="12">
        <v>13.33</v>
      </c>
      <c r="J124" s="12"/>
      <c r="K124" s="12">
        <v>206.67</v>
      </c>
      <c r="L124" s="41">
        <v>288</v>
      </c>
    </row>
    <row r="125" spans="2:12" x14ac:dyDescent="0.25">
      <c r="B125" s="33"/>
      <c r="C125" s="14"/>
      <c r="D125" s="15"/>
      <c r="E125" s="16" t="s">
        <v>33</v>
      </c>
      <c r="F125" s="17" t="s">
        <v>47</v>
      </c>
      <c r="G125" s="18" t="s">
        <v>18</v>
      </c>
      <c r="H125" s="18">
        <v>5.0999999999999996</v>
      </c>
      <c r="I125" s="18">
        <v>7.5</v>
      </c>
      <c r="J125" s="18">
        <v>28.5</v>
      </c>
      <c r="K125" s="18">
        <v>201.9</v>
      </c>
      <c r="L125" s="42">
        <v>309</v>
      </c>
    </row>
    <row r="126" spans="2:12" x14ac:dyDescent="0.25">
      <c r="B126" s="33"/>
      <c r="C126" s="14"/>
      <c r="D126" s="15"/>
      <c r="E126" s="19" t="s">
        <v>19</v>
      </c>
      <c r="F126" s="17" t="s">
        <v>20</v>
      </c>
      <c r="G126" s="18" t="s">
        <v>21</v>
      </c>
      <c r="H126" s="18">
        <v>0.53</v>
      </c>
      <c r="I126" s="18"/>
      <c r="J126" s="18">
        <v>9.4700000000000006</v>
      </c>
      <c r="K126" s="18">
        <v>40</v>
      </c>
      <c r="L126" s="42">
        <v>376</v>
      </c>
    </row>
    <row r="127" spans="2:12" x14ac:dyDescent="0.25">
      <c r="B127" s="33"/>
      <c r="C127" s="14"/>
      <c r="D127" s="15"/>
      <c r="E127" s="19" t="s">
        <v>70</v>
      </c>
      <c r="F127" s="17" t="s">
        <v>23</v>
      </c>
      <c r="G127" s="18">
        <v>40</v>
      </c>
      <c r="H127" s="18">
        <v>1.62</v>
      </c>
      <c r="I127" s="18">
        <v>0.4</v>
      </c>
      <c r="J127" s="18" t="s">
        <v>71</v>
      </c>
      <c r="K127" s="18">
        <v>93.52</v>
      </c>
      <c r="L127" s="42" t="s">
        <v>16</v>
      </c>
    </row>
    <row r="128" spans="2:12" x14ac:dyDescent="0.25">
      <c r="B128" s="33"/>
      <c r="C128" s="14"/>
      <c r="D128" s="15"/>
      <c r="E128" s="19"/>
      <c r="F128" s="17" t="s">
        <v>44</v>
      </c>
      <c r="G128" s="18">
        <v>30</v>
      </c>
      <c r="H128" s="18">
        <v>2.25</v>
      </c>
      <c r="I128" s="18">
        <v>8.1</v>
      </c>
      <c r="J128" s="18">
        <v>15.4</v>
      </c>
      <c r="K128" s="18">
        <v>144</v>
      </c>
      <c r="L128" s="42" t="s">
        <v>16</v>
      </c>
    </row>
    <row r="129" spans="2:12" x14ac:dyDescent="0.25">
      <c r="B129" s="33"/>
      <c r="C129" s="14"/>
      <c r="D129" s="15"/>
      <c r="E129" s="19" t="s">
        <v>24</v>
      </c>
      <c r="F129" s="17"/>
      <c r="G129" s="18"/>
      <c r="H129" s="18"/>
      <c r="I129" s="18"/>
      <c r="J129" s="18"/>
      <c r="K129" s="18"/>
      <c r="L129" s="42"/>
    </row>
    <row r="130" spans="2:12" x14ac:dyDescent="0.25">
      <c r="B130" s="33"/>
      <c r="C130" s="14"/>
      <c r="D130" s="15"/>
      <c r="E130" s="16"/>
      <c r="F130" s="17"/>
      <c r="G130" s="18"/>
      <c r="H130" s="18"/>
      <c r="I130" s="18"/>
      <c r="J130" s="18"/>
      <c r="K130" s="18"/>
      <c r="L130" s="42"/>
    </row>
    <row r="131" spans="2:12" x14ac:dyDescent="0.25">
      <c r="B131" s="33"/>
      <c r="C131" s="14"/>
      <c r="D131" s="15"/>
      <c r="E131" s="16"/>
      <c r="F131" s="17"/>
      <c r="G131" s="18"/>
      <c r="H131" s="18"/>
      <c r="I131" s="18"/>
      <c r="J131" s="18"/>
      <c r="K131" s="18"/>
      <c r="L131" s="42"/>
    </row>
    <row r="132" spans="2:12" x14ac:dyDescent="0.25">
      <c r="B132" s="36"/>
      <c r="C132" s="21"/>
      <c r="D132" s="22"/>
      <c r="E132" s="23" t="s">
        <v>26</v>
      </c>
      <c r="F132" s="24"/>
      <c r="G132" s="25">
        <f>SUM(G124:G131)</f>
        <v>170</v>
      </c>
      <c r="H132" s="25">
        <f t="shared" ref="H132:K132" si="16">SUM(H124:H131)</f>
        <v>31.17</v>
      </c>
      <c r="I132" s="25">
        <f t="shared" si="16"/>
        <v>29.33</v>
      </c>
      <c r="J132" s="25">
        <f t="shared" si="16"/>
        <v>53.37</v>
      </c>
      <c r="K132" s="25">
        <f t="shared" si="16"/>
        <v>686.09</v>
      </c>
      <c r="L132" s="43"/>
    </row>
    <row r="133" spans="2:12" x14ac:dyDescent="0.25">
      <c r="B133" s="27">
        <f>B124</f>
        <v>2</v>
      </c>
      <c r="C133" s="27">
        <f>C124</f>
        <v>2</v>
      </c>
      <c r="D133" s="28" t="s">
        <v>27</v>
      </c>
      <c r="E133" s="19" t="s">
        <v>28</v>
      </c>
      <c r="F133" s="17"/>
      <c r="G133" s="18"/>
      <c r="H133" s="18"/>
      <c r="I133" s="18"/>
      <c r="J133" s="18"/>
      <c r="K133" s="18"/>
      <c r="L133" s="42"/>
    </row>
    <row r="134" spans="2:12" x14ac:dyDescent="0.25">
      <c r="B134" s="33"/>
      <c r="C134" s="14"/>
      <c r="D134" s="15"/>
      <c r="E134" s="19" t="s">
        <v>29</v>
      </c>
      <c r="F134" s="17" t="s">
        <v>59</v>
      </c>
      <c r="G134" s="18">
        <v>250</v>
      </c>
      <c r="H134" s="18">
        <v>7.5</v>
      </c>
      <c r="I134" s="18">
        <v>3.25</v>
      </c>
      <c r="J134" s="18">
        <v>17.25</v>
      </c>
      <c r="K134" s="18">
        <v>128.25</v>
      </c>
      <c r="L134" s="42">
        <v>119</v>
      </c>
    </row>
    <row r="135" spans="2:12" x14ac:dyDescent="0.25">
      <c r="B135" s="33"/>
      <c r="C135" s="14"/>
      <c r="D135" s="15"/>
      <c r="E135" s="19" t="s">
        <v>31</v>
      </c>
      <c r="F135" s="17" t="s">
        <v>51</v>
      </c>
      <c r="G135" s="18">
        <v>90</v>
      </c>
      <c r="H135" s="18">
        <v>12.33</v>
      </c>
      <c r="I135" s="18">
        <v>21.67</v>
      </c>
      <c r="J135" s="18">
        <v>11</v>
      </c>
      <c r="K135" s="18">
        <v>288.33</v>
      </c>
      <c r="L135" s="42">
        <v>268</v>
      </c>
    </row>
    <row r="136" spans="2:12" ht="25.5" x14ac:dyDescent="0.25">
      <c r="B136" s="33"/>
      <c r="C136" s="14"/>
      <c r="D136" s="15"/>
      <c r="E136" s="19" t="s">
        <v>33</v>
      </c>
      <c r="F136" s="17" t="s">
        <v>72</v>
      </c>
      <c r="G136" s="18" t="s">
        <v>18</v>
      </c>
      <c r="H136" s="18">
        <v>4.3499999999999996</v>
      </c>
      <c r="I136" s="18">
        <v>12</v>
      </c>
      <c r="J136" s="18">
        <v>8.4600000000000009</v>
      </c>
      <c r="K136" s="18">
        <v>258.24</v>
      </c>
      <c r="L136" s="42">
        <v>321</v>
      </c>
    </row>
    <row r="137" spans="2:12" x14ac:dyDescent="0.25">
      <c r="B137" s="33"/>
      <c r="C137" s="14"/>
      <c r="D137" s="15"/>
      <c r="E137" s="19" t="s">
        <v>35</v>
      </c>
      <c r="F137" s="17" t="s">
        <v>73</v>
      </c>
      <c r="G137" s="18">
        <v>200</v>
      </c>
      <c r="H137" s="18">
        <v>1.1599999999999999</v>
      </c>
      <c r="I137" s="18">
        <v>0.3</v>
      </c>
      <c r="J137" s="18">
        <v>47.26</v>
      </c>
      <c r="K137" s="18">
        <v>196.38</v>
      </c>
      <c r="L137" s="42">
        <v>349</v>
      </c>
    </row>
    <row r="138" spans="2:12" x14ac:dyDescent="0.25">
      <c r="B138" s="33"/>
      <c r="C138" s="14"/>
      <c r="D138" s="15"/>
      <c r="E138" s="19" t="s">
        <v>37</v>
      </c>
      <c r="F138" s="17"/>
      <c r="G138" s="18"/>
      <c r="H138" s="18"/>
      <c r="I138" s="18"/>
      <c r="J138" s="18"/>
      <c r="K138" s="18"/>
      <c r="L138" s="42"/>
    </row>
    <row r="139" spans="2:12" x14ac:dyDescent="0.25">
      <c r="B139" s="33"/>
      <c r="C139" s="14"/>
      <c r="D139" s="15"/>
      <c r="E139" s="19" t="s">
        <v>38</v>
      </c>
      <c r="F139" s="17" t="s">
        <v>39</v>
      </c>
      <c r="G139" s="18">
        <v>40</v>
      </c>
      <c r="H139" s="18">
        <v>2.2400000000000002</v>
      </c>
      <c r="I139" s="18">
        <v>0.44</v>
      </c>
      <c r="J139" s="18">
        <v>19.760000000000002</v>
      </c>
      <c r="K139" s="18">
        <v>91.96</v>
      </c>
      <c r="L139" s="42" t="s">
        <v>16</v>
      </c>
    </row>
    <row r="140" spans="2:12" x14ac:dyDescent="0.25">
      <c r="B140" s="33"/>
      <c r="C140" s="14"/>
      <c r="D140" s="15"/>
      <c r="E140" s="16"/>
      <c r="F140" s="17"/>
      <c r="G140" s="18"/>
      <c r="H140" s="18"/>
      <c r="I140" s="18"/>
      <c r="J140" s="18"/>
      <c r="K140" s="18"/>
      <c r="L140" s="42"/>
    </row>
    <row r="141" spans="2:12" x14ac:dyDescent="0.25">
      <c r="B141" s="33"/>
      <c r="C141" s="14"/>
      <c r="D141" s="15"/>
      <c r="E141" s="16"/>
      <c r="F141" s="17"/>
      <c r="G141" s="18"/>
      <c r="H141" s="18"/>
      <c r="I141" s="18"/>
      <c r="J141" s="18"/>
      <c r="K141" s="18"/>
      <c r="L141" s="42"/>
    </row>
    <row r="142" spans="2:12" x14ac:dyDescent="0.25">
      <c r="B142" s="36"/>
      <c r="C142" s="21"/>
      <c r="D142" s="22"/>
      <c r="E142" s="23" t="s">
        <v>26</v>
      </c>
      <c r="F142" s="24"/>
      <c r="G142" s="25">
        <f>SUM(G133:G141)</f>
        <v>580</v>
      </c>
      <c r="H142" s="25">
        <f t="shared" ref="H142:K142" si="17">SUM(H133:H141)</f>
        <v>27.58</v>
      </c>
      <c r="I142" s="25">
        <f t="shared" si="17"/>
        <v>37.659999999999997</v>
      </c>
      <c r="J142" s="25">
        <f t="shared" si="17"/>
        <v>103.73</v>
      </c>
      <c r="K142" s="25">
        <f t="shared" si="17"/>
        <v>963.16</v>
      </c>
      <c r="L142" s="43"/>
    </row>
    <row r="143" spans="2:12" x14ac:dyDescent="0.25">
      <c r="B143" s="37">
        <f>B124</f>
        <v>2</v>
      </c>
      <c r="C143" s="37">
        <f>C124</f>
        <v>2</v>
      </c>
      <c r="D143" s="51" t="s">
        <v>40</v>
      </c>
      <c r="E143" s="52"/>
      <c r="F143" s="31"/>
      <c r="G143" s="32">
        <f>G132+G142</f>
        <v>750</v>
      </c>
      <c r="H143" s="32">
        <f t="shared" ref="H143:K143" si="18">H132+H142</f>
        <v>58.75</v>
      </c>
      <c r="I143" s="32">
        <f t="shared" si="18"/>
        <v>66.989999999999995</v>
      </c>
      <c r="J143" s="32">
        <f t="shared" si="18"/>
        <v>157.1</v>
      </c>
      <c r="K143" s="32">
        <f t="shared" si="18"/>
        <v>1649.25</v>
      </c>
      <c r="L143" s="32"/>
    </row>
    <row r="144" spans="2:12" x14ac:dyDescent="0.25">
      <c r="B144" s="7">
        <v>2</v>
      </c>
      <c r="C144" s="8">
        <v>3</v>
      </c>
      <c r="D144" s="9" t="s">
        <v>13</v>
      </c>
      <c r="E144" s="10" t="s">
        <v>14</v>
      </c>
      <c r="F144" s="11" t="s">
        <v>74</v>
      </c>
      <c r="G144" s="12">
        <v>150</v>
      </c>
      <c r="H144" s="12">
        <v>21.92</v>
      </c>
      <c r="I144" s="12">
        <v>24.8</v>
      </c>
      <c r="J144" s="12">
        <v>18.260000000000002</v>
      </c>
      <c r="K144" s="12">
        <v>377.47</v>
      </c>
      <c r="L144" s="41">
        <v>259</v>
      </c>
    </row>
    <row r="145" spans="2:12" x14ac:dyDescent="0.25">
      <c r="B145" s="13"/>
      <c r="C145" s="14"/>
      <c r="D145" s="15"/>
      <c r="E145" s="16"/>
      <c r="F145" s="17"/>
      <c r="G145" s="18"/>
      <c r="H145" s="18"/>
      <c r="I145" s="18"/>
      <c r="J145" s="18"/>
      <c r="K145" s="18"/>
      <c r="L145" s="42"/>
    </row>
    <row r="146" spans="2:12" x14ac:dyDescent="0.25">
      <c r="B146" s="13"/>
      <c r="C146" s="14"/>
      <c r="D146" s="15"/>
      <c r="E146" s="19" t="s">
        <v>19</v>
      </c>
      <c r="F146" s="17" t="s">
        <v>62</v>
      </c>
      <c r="G146" s="18">
        <v>200</v>
      </c>
      <c r="H146" s="18">
        <v>3.78</v>
      </c>
      <c r="I146" s="18">
        <v>0.67</v>
      </c>
      <c r="J146" s="18">
        <v>26</v>
      </c>
      <c r="K146" s="18">
        <v>125.11</v>
      </c>
      <c r="L146" s="42">
        <v>382</v>
      </c>
    </row>
    <row r="147" spans="2:12" x14ac:dyDescent="0.25">
      <c r="B147" s="13"/>
      <c r="C147" s="14"/>
      <c r="D147" s="15"/>
      <c r="E147" s="19" t="s">
        <v>22</v>
      </c>
      <c r="F147" s="17" t="s">
        <v>23</v>
      </c>
      <c r="G147" s="18">
        <v>40</v>
      </c>
      <c r="H147" s="18">
        <v>1.62</v>
      </c>
      <c r="I147" s="18">
        <v>0.4</v>
      </c>
      <c r="J147" s="18">
        <v>19.329999999999998</v>
      </c>
      <c r="K147" s="18">
        <v>93.52</v>
      </c>
      <c r="L147" s="42" t="s">
        <v>16</v>
      </c>
    </row>
    <row r="148" spans="2:12" x14ac:dyDescent="0.25">
      <c r="B148" s="13"/>
      <c r="C148" s="14"/>
      <c r="D148" s="15"/>
      <c r="E148" s="19" t="s">
        <v>24</v>
      </c>
      <c r="F148" s="17"/>
      <c r="G148" s="18"/>
      <c r="H148" s="18"/>
      <c r="I148" s="18"/>
      <c r="J148" s="18"/>
      <c r="K148" s="18"/>
      <c r="L148" s="42"/>
    </row>
    <row r="149" spans="2:12" x14ac:dyDescent="0.25">
      <c r="B149" s="13"/>
      <c r="C149" s="14"/>
      <c r="D149" s="15"/>
      <c r="E149" s="16"/>
      <c r="F149" s="17"/>
      <c r="G149" s="18"/>
      <c r="H149" s="18"/>
      <c r="I149" s="18"/>
      <c r="J149" s="18"/>
      <c r="K149" s="18"/>
      <c r="L149" s="42"/>
    </row>
    <row r="150" spans="2:12" x14ac:dyDescent="0.25">
      <c r="B150" s="13"/>
      <c r="C150" s="14"/>
      <c r="D150" s="15"/>
      <c r="E150" s="16"/>
      <c r="F150" s="17"/>
      <c r="G150" s="18"/>
      <c r="H150" s="18"/>
      <c r="I150" s="18"/>
      <c r="J150" s="18"/>
      <c r="K150" s="18"/>
      <c r="L150" s="42"/>
    </row>
    <row r="151" spans="2:12" x14ac:dyDescent="0.25">
      <c r="B151" s="20"/>
      <c r="C151" s="21"/>
      <c r="D151" s="22"/>
      <c r="E151" s="23" t="s">
        <v>26</v>
      </c>
      <c r="F151" s="24"/>
      <c r="G151" s="25">
        <f>SUM(G144:G150)</f>
        <v>390</v>
      </c>
      <c r="H151" s="25">
        <f t="shared" ref="H151:K151" si="19">SUM(H144:H150)</f>
        <v>27.32</v>
      </c>
      <c r="I151" s="25">
        <f t="shared" si="19"/>
        <v>25.87</v>
      </c>
      <c r="J151" s="25">
        <f t="shared" si="19"/>
        <v>63.59</v>
      </c>
      <c r="K151" s="25">
        <f t="shared" si="19"/>
        <v>596.1</v>
      </c>
      <c r="L151" s="43"/>
    </row>
    <row r="152" spans="2:12" x14ac:dyDescent="0.25">
      <c r="B152" s="26">
        <f>B144</f>
        <v>2</v>
      </c>
      <c r="C152" s="27">
        <f>C144</f>
        <v>3</v>
      </c>
      <c r="D152" s="28" t="s">
        <v>27</v>
      </c>
      <c r="E152" s="19" t="s">
        <v>28</v>
      </c>
      <c r="F152" s="17"/>
      <c r="G152" s="18"/>
      <c r="H152" s="18"/>
      <c r="I152" s="18"/>
      <c r="J152" s="18"/>
      <c r="K152" s="18"/>
      <c r="L152" s="42"/>
    </row>
    <row r="153" spans="2:12" ht="25.5" x14ac:dyDescent="0.25">
      <c r="B153" s="13"/>
      <c r="C153" s="14"/>
      <c r="D153" s="15"/>
      <c r="E153" s="19" t="s">
        <v>29</v>
      </c>
      <c r="F153" s="17" t="s">
        <v>50</v>
      </c>
      <c r="G153" s="18">
        <v>250</v>
      </c>
      <c r="H153" s="18">
        <v>8.4499999999999993</v>
      </c>
      <c r="I153" s="18">
        <v>8.2799999999999994</v>
      </c>
      <c r="J153" s="18">
        <v>13.13</v>
      </c>
      <c r="K153" s="18">
        <v>160.78</v>
      </c>
      <c r="L153" s="42">
        <v>140</v>
      </c>
    </row>
    <row r="154" spans="2:12" x14ac:dyDescent="0.25">
      <c r="B154" s="13"/>
      <c r="C154" s="14"/>
      <c r="D154" s="15"/>
      <c r="E154" s="19" t="s">
        <v>31</v>
      </c>
      <c r="F154" s="17" t="s">
        <v>75</v>
      </c>
      <c r="G154" s="18">
        <v>100</v>
      </c>
      <c r="H154" s="18">
        <v>21.67</v>
      </c>
      <c r="I154" s="18">
        <v>13.33</v>
      </c>
      <c r="J154" s="18"/>
      <c r="K154" s="18">
        <v>206.67</v>
      </c>
      <c r="L154" s="42">
        <v>288</v>
      </c>
    </row>
    <row r="155" spans="2:12" x14ac:dyDescent="0.25">
      <c r="B155" s="13"/>
      <c r="C155" s="14"/>
      <c r="D155" s="15"/>
      <c r="E155" s="19" t="s">
        <v>33</v>
      </c>
      <c r="F155" s="17" t="s">
        <v>47</v>
      </c>
      <c r="G155" s="18" t="s">
        <v>18</v>
      </c>
      <c r="H155" s="18">
        <v>5.0999999999999996</v>
      </c>
      <c r="I155" s="18">
        <v>7.5</v>
      </c>
      <c r="J155" s="18">
        <v>28.5</v>
      </c>
      <c r="K155" s="18">
        <v>201.9</v>
      </c>
      <c r="L155" s="42">
        <v>309</v>
      </c>
    </row>
    <row r="156" spans="2:12" x14ac:dyDescent="0.25">
      <c r="B156" s="13"/>
      <c r="C156" s="14"/>
      <c r="D156" s="15"/>
      <c r="E156" s="19" t="s">
        <v>35</v>
      </c>
      <c r="F156" s="17" t="s">
        <v>20</v>
      </c>
      <c r="G156" s="18" t="s">
        <v>21</v>
      </c>
      <c r="H156" s="18">
        <v>0.53</v>
      </c>
      <c r="I156" s="18"/>
      <c r="J156" s="18">
        <v>9.4700000000000006</v>
      </c>
      <c r="K156" s="18">
        <v>40</v>
      </c>
      <c r="L156" s="42">
        <v>376</v>
      </c>
    </row>
    <row r="157" spans="2:12" x14ac:dyDescent="0.25">
      <c r="B157" s="13"/>
      <c r="C157" s="14"/>
      <c r="D157" s="15"/>
      <c r="E157" s="19" t="s">
        <v>37</v>
      </c>
      <c r="F157" s="17"/>
      <c r="G157" s="18"/>
      <c r="H157" s="18"/>
      <c r="I157" s="18"/>
      <c r="J157" s="18"/>
      <c r="K157" s="18"/>
      <c r="L157" s="42"/>
    </row>
    <row r="158" spans="2:12" x14ac:dyDescent="0.25">
      <c r="B158" s="13"/>
      <c r="C158" s="14"/>
      <c r="D158" s="15"/>
      <c r="E158" s="19" t="s">
        <v>38</v>
      </c>
      <c r="F158" s="17" t="s">
        <v>39</v>
      </c>
      <c r="G158" s="18">
        <v>40</v>
      </c>
      <c r="H158" s="18">
        <v>2.2400000000000002</v>
      </c>
      <c r="I158" s="18">
        <v>0.44</v>
      </c>
      <c r="J158" s="18">
        <v>19.760000000000002</v>
      </c>
      <c r="K158" s="18">
        <v>91.96</v>
      </c>
      <c r="L158" s="42" t="s">
        <v>16</v>
      </c>
    </row>
    <row r="159" spans="2:12" x14ac:dyDescent="0.25">
      <c r="B159" s="13"/>
      <c r="C159" s="14"/>
      <c r="D159" s="15"/>
      <c r="E159" s="16"/>
      <c r="F159" s="45"/>
      <c r="G159" s="46"/>
      <c r="H159" s="46"/>
      <c r="I159" s="18"/>
      <c r="J159" s="18"/>
      <c r="K159" s="18"/>
      <c r="L159" s="42"/>
    </row>
    <row r="160" spans="2:12" x14ac:dyDescent="0.25">
      <c r="B160" s="13"/>
      <c r="C160" s="14"/>
      <c r="D160" s="15"/>
      <c r="E160" s="16"/>
      <c r="F160" s="17"/>
      <c r="G160" s="18"/>
      <c r="H160" s="18"/>
      <c r="I160" s="18"/>
      <c r="J160" s="18"/>
      <c r="K160" s="18"/>
      <c r="L160" s="42"/>
    </row>
    <row r="161" spans="2:12" x14ac:dyDescent="0.25">
      <c r="B161" s="20"/>
      <c r="C161" s="21"/>
      <c r="D161" s="22"/>
      <c r="E161" s="23" t="s">
        <v>26</v>
      </c>
      <c r="F161" s="24"/>
      <c r="G161" s="25">
        <f>SUM(G152:G160)</f>
        <v>390</v>
      </c>
      <c r="H161" s="25">
        <f t="shared" ref="H161:K161" si="20">SUM(H152:H160)</f>
        <v>37.99</v>
      </c>
      <c r="I161" s="25">
        <f t="shared" si="20"/>
        <v>29.55</v>
      </c>
      <c r="J161" s="25">
        <f t="shared" si="20"/>
        <v>70.86</v>
      </c>
      <c r="K161" s="25">
        <f t="shared" si="20"/>
        <v>701.31</v>
      </c>
      <c r="L161" s="43"/>
    </row>
    <row r="162" spans="2:12" x14ac:dyDescent="0.25">
      <c r="B162" s="29">
        <f>B144</f>
        <v>2</v>
      </c>
      <c r="C162" s="30">
        <f>C144</f>
        <v>3</v>
      </c>
      <c r="D162" s="51" t="s">
        <v>40</v>
      </c>
      <c r="E162" s="52"/>
      <c r="F162" s="31"/>
      <c r="G162" s="32">
        <f>G151+G161</f>
        <v>780</v>
      </c>
      <c r="H162" s="32">
        <f t="shared" ref="H162:K162" si="21">H151+H161</f>
        <v>65.31</v>
      </c>
      <c r="I162" s="32">
        <f t="shared" si="21"/>
        <v>55.42</v>
      </c>
      <c r="J162" s="32">
        <f t="shared" si="21"/>
        <v>134.44999999999999</v>
      </c>
      <c r="K162" s="32">
        <f t="shared" si="21"/>
        <v>1297.4100000000001</v>
      </c>
      <c r="L162" s="32"/>
    </row>
    <row r="163" spans="2:12" x14ac:dyDescent="0.25">
      <c r="B163" s="7">
        <v>2</v>
      </c>
      <c r="C163" s="8">
        <v>4</v>
      </c>
      <c r="D163" s="9" t="s">
        <v>13</v>
      </c>
      <c r="E163" s="10" t="s">
        <v>14</v>
      </c>
      <c r="F163" s="11" t="s">
        <v>51</v>
      </c>
      <c r="G163" s="12">
        <v>90</v>
      </c>
      <c r="H163" s="12">
        <v>12.33</v>
      </c>
      <c r="I163" s="12">
        <v>21.67</v>
      </c>
      <c r="J163" s="12">
        <v>11</v>
      </c>
      <c r="K163" s="12">
        <v>288.33</v>
      </c>
      <c r="L163" s="41">
        <v>268</v>
      </c>
    </row>
    <row r="164" spans="2:12" ht="25.5" x14ac:dyDescent="0.25">
      <c r="B164" s="13"/>
      <c r="C164" s="14"/>
      <c r="D164" s="15"/>
      <c r="E164" s="16" t="s">
        <v>33</v>
      </c>
      <c r="F164" s="17" t="s">
        <v>34</v>
      </c>
      <c r="G164" s="18" t="s">
        <v>18</v>
      </c>
      <c r="H164" s="18">
        <v>3.67</v>
      </c>
      <c r="I164" s="18">
        <v>5.42</v>
      </c>
      <c r="J164" s="18">
        <v>36.67</v>
      </c>
      <c r="K164" s="18">
        <v>210.11</v>
      </c>
      <c r="L164" s="42">
        <v>304</v>
      </c>
    </row>
    <row r="165" spans="2:12" x14ac:dyDescent="0.25">
      <c r="B165" s="13"/>
      <c r="C165" s="14"/>
      <c r="D165" s="15"/>
      <c r="E165" s="19" t="s">
        <v>19</v>
      </c>
      <c r="F165" s="17" t="s">
        <v>20</v>
      </c>
      <c r="G165" s="18" t="s">
        <v>21</v>
      </c>
      <c r="H165" s="18">
        <v>0.53</v>
      </c>
      <c r="I165" s="18"/>
      <c r="J165" s="18">
        <v>9.4700000000000006</v>
      </c>
      <c r="K165" s="18">
        <v>40</v>
      </c>
      <c r="L165" s="42">
        <v>376</v>
      </c>
    </row>
    <row r="166" spans="2:12" x14ac:dyDescent="0.25">
      <c r="B166" s="13"/>
      <c r="C166" s="14"/>
      <c r="D166" s="15"/>
      <c r="E166" s="19" t="s">
        <v>22</v>
      </c>
      <c r="F166" s="17" t="s">
        <v>23</v>
      </c>
      <c r="G166" s="18">
        <v>40</v>
      </c>
      <c r="H166" s="18">
        <v>1.62</v>
      </c>
      <c r="I166" s="18">
        <v>0.4</v>
      </c>
      <c r="J166" s="18">
        <v>19.329999999999998</v>
      </c>
      <c r="K166" s="18">
        <v>93.52</v>
      </c>
      <c r="L166" s="42" t="s">
        <v>16</v>
      </c>
    </row>
    <row r="167" spans="2:12" x14ac:dyDescent="0.25">
      <c r="B167" s="13"/>
      <c r="C167" s="14"/>
      <c r="D167" s="15"/>
      <c r="E167" s="19" t="s">
        <v>24</v>
      </c>
      <c r="F167" s="17"/>
      <c r="G167" s="18"/>
      <c r="H167" s="18"/>
      <c r="I167" s="18"/>
      <c r="J167" s="18"/>
      <c r="K167" s="18"/>
      <c r="L167" s="42"/>
    </row>
    <row r="168" spans="2:12" x14ac:dyDescent="0.25">
      <c r="B168" s="13"/>
      <c r="C168" s="14"/>
      <c r="D168" s="15"/>
      <c r="E168" s="16"/>
      <c r="F168" s="45" t="s">
        <v>54</v>
      </c>
      <c r="G168" s="46" t="s">
        <v>55</v>
      </c>
      <c r="H168" s="46" t="s">
        <v>56</v>
      </c>
      <c r="I168" s="46" t="s">
        <v>57</v>
      </c>
      <c r="J168" s="18">
        <v>15.9</v>
      </c>
      <c r="K168" s="18">
        <v>114</v>
      </c>
      <c r="L168" s="42" t="s">
        <v>16</v>
      </c>
    </row>
    <row r="169" spans="2:12" x14ac:dyDescent="0.25">
      <c r="B169" s="13"/>
      <c r="C169" s="14"/>
      <c r="D169" s="15"/>
      <c r="E169" s="16"/>
      <c r="F169" s="17"/>
      <c r="G169" s="18"/>
      <c r="H169" s="18"/>
      <c r="I169" s="18"/>
      <c r="J169" s="18"/>
      <c r="K169" s="18"/>
      <c r="L169" s="42"/>
    </row>
    <row r="170" spans="2:12" x14ac:dyDescent="0.25">
      <c r="B170" s="20"/>
      <c r="C170" s="21"/>
      <c r="D170" s="22"/>
      <c r="E170" s="23" t="s">
        <v>26</v>
      </c>
      <c r="F170" s="24"/>
      <c r="G170" s="25">
        <f>SUM(G163:G169)</f>
        <v>130</v>
      </c>
      <c r="H170" s="25">
        <f t="shared" ref="H170:K170" si="22">SUM(H163:H169)</f>
        <v>18.149999999999999</v>
      </c>
      <c r="I170" s="25">
        <f t="shared" si="22"/>
        <v>27.49</v>
      </c>
      <c r="J170" s="25">
        <f t="shared" si="22"/>
        <v>92.37</v>
      </c>
      <c r="K170" s="25">
        <f t="shared" si="22"/>
        <v>745.96</v>
      </c>
      <c r="L170" s="43"/>
    </row>
    <row r="171" spans="2:12" x14ac:dyDescent="0.25">
      <c r="B171" s="26">
        <f>B163</f>
        <v>2</v>
      </c>
      <c r="C171" s="27">
        <f>C163</f>
        <v>4</v>
      </c>
      <c r="D171" s="28" t="s">
        <v>27</v>
      </c>
      <c r="E171" s="19" t="s">
        <v>28</v>
      </c>
      <c r="F171" s="17" t="s">
        <v>58</v>
      </c>
      <c r="G171" s="18">
        <v>100</v>
      </c>
      <c r="H171" s="18">
        <v>1.62</v>
      </c>
      <c r="I171" s="18">
        <v>6.2</v>
      </c>
      <c r="J171" s="18">
        <v>8.9</v>
      </c>
      <c r="K171" s="18">
        <v>97.88</v>
      </c>
      <c r="L171" s="42">
        <v>67</v>
      </c>
    </row>
    <row r="172" spans="2:12" ht="25.5" x14ac:dyDescent="0.25">
      <c r="B172" s="13"/>
      <c r="C172" s="14"/>
      <c r="D172" s="15"/>
      <c r="E172" s="19" t="s">
        <v>29</v>
      </c>
      <c r="F172" s="17" t="s">
        <v>76</v>
      </c>
      <c r="G172" s="18">
        <v>250</v>
      </c>
      <c r="H172" s="18">
        <v>1.8</v>
      </c>
      <c r="I172" s="18">
        <v>4.9800000000000004</v>
      </c>
      <c r="J172" s="18">
        <v>8.1300000000000008</v>
      </c>
      <c r="K172" s="18">
        <v>84.48</v>
      </c>
      <c r="L172" s="42">
        <v>88</v>
      </c>
    </row>
    <row r="173" spans="2:12" x14ac:dyDescent="0.25">
      <c r="B173" s="13"/>
      <c r="C173" s="14"/>
      <c r="D173" s="15"/>
      <c r="E173" s="19" t="s">
        <v>31</v>
      </c>
      <c r="F173" s="17" t="s">
        <v>15</v>
      </c>
      <c r="G173" s="18">
        <v>90</v>
      </c>
      <c r="H173" s="18">
        <v>12.33</v>
      </c>
      <c r="I173" s="18">
        <v>21.67</v>
      </c>
      <c r="J173" s="18">
        <v>11</v>
      </c>
      <c r="K173" s="18">
        <v>288.33</v>
      </c>
      <c r="L173" s="42" t="s">
        <v>16</v>
      </c>
    </row>
    <row r="174" spans="2:12" x14ac:dyDescent="0.25">
      <c r="B174" s="13"/>
      <c r="C174" s="14"/>
      <c r="D174" s="15"/>
      <c r="E174" s="19" t="s">
        <v>33</v>
      </c>
      <c r="F174" s="17" t="s">
        <v>65</v>
      </c>
      <c r="G174" s="18">
        <v>150</v>
      </c>
      <c r="H174" s="18">
        <v>3.08</v>
      </c>
      <c r="I174" s="18">
        <v>2.33</v>
      </c>
      <c r="J174" s="18">
        <v>19.13</v>
      </c>
      <c r="K174" s="18">
        <v>109.73</v>
      </c>
      <c r="L174" s="42">
        <v>312</v>
      </c>
    </row>
    <row r="175" spans="2:12" x14ac:dyDescent="0.25">
      <c r="B175" s="13"/>
      <c r="C175" s="14"/>
      <c r="D175" s="15"/>
      <c r="E175" s="19" t="s">
        <v>35</v>
      </c>
      <c r="F175" s="17" t="s">
        <v>36</v>
      </c>
      <c r="G175" s="18">
        <v>200</v>
      </c>
      <c r="H175" s="18">
        <v>1.1599999999999999</v>
      </c>
      <c r="I175" s="18">
        <v>0.3</v>
      </c>
      <c r="J175" s="18">
        <v>47.26</v>
      </c>
      <c r="K175" s="18">
        <v>196.38</v>
      </c>
      <c r="L175" s="42">
        <v>349</v>
      </c>
    </row>
    <row r="176" spans="2:12" x14ac:dyDescent="0.25">
      <c r="B176" s="13"/>
      <c r="C176" s="14"/>
      <c r="D176" s="15"/>
      <c r="E176" s="19" t="s">
        <v>37</v>
      </c>
      <c r="F176" s="17"/>
      <c r="G176" s="18"/>
      <c r="H176" s="18"/>
      <c r="I176" s="18"/>
      <c r="J176" s="18"/>
      <c r="K176" s="18"/>
      <c r="L176" s="42"/>
    </row>
    <row r="177" spans="2:12" x14ac:dyDescent="0.25">
      <c r="B177" s="13"/>
      <c r="C177" s="14"/>
      <c r="D177" s="15"/>
      <c r="E177" s="19" t="s">
        <v>38</v>
      </c>
      <c r="F177" s="17" t="s">
        <v>39</v>
      </c>
      <c r="G177" s="18">
        <v>40</v>
      </c>
      <c r="H177" s="18">
        <v>2.2400000000000002</v>
      </c>
      <c r="I177" s="18">
        <v>0.44</v>
      </c>
      <c r="J177" s="18">
        <v>19.760000000000002</v>
      </c>
      <c r="K177" s="18">
        <v>91.96</v>
      </c>
      <c r="L177" s="42" t="s">
        <v>16</v>
      </c>
    </row>
    <row r="178" spans="2:12" x14ac:dyDescent="0.25">
      <c r="B178" s="13"/>
      <c r="C178" s="14"/>
      <c r="D178" s="15"/>
      <c r="E178" s="16"/>
      <c r="F178" s="17"/>
      <c r="G178" s="18"/>
      <c r="H178" s="18"/>
      <c r="I178" s="18"/>
      <c r="J178" s="18"/>
      <c r="K178" s="18"/>
      <c r="L178" s="42"/>
    </row>
    <row r="179" spans="2:12" x14ac:dyDescent="0.25">
      <c r="B179" s="13"/>
      <c r="C179" s="14"/>
      <c r="D179" s="15"/>
      <c r="E179" s="16"/>
      <c r="F179" s="17"/>
      <c r="G179" s="18"/>
      <c r="H179" s="18"/>
      <c r="I179" s="18"/>
      <c r="J179" s="18"/>
      <c r="K179" s="18"/>
      <c r="L179" s="42"/>
    </row>
    <row r="180" spans="2:12" x14ac:dyDescent="0.25">
      <c r="B180" s="20"/>
      <c r="C180" s="21"/>
      <c r="D180" s="22"/>
      <c r="E180" s="23" t="s">
        <v>26</v>
      </c>
      <c r="F180" s="24"/>
      <c r="G180" s="25">
        <f>SUM(G171:G179)</f>
        <v>830</v>
      </c>
      <c r="H180" s="25">
        <f t="shared" ref="H180:K180" si="23">SUM(H171:H179)</f>
        <v>22.23</v>
      </c>
      <c r="I180" s="25">
        <f t="shared" si="23"/>
        <v>35.92</v>
      </c>
      <c r="J180" s="25">
        <f t="shared" si="23"/>
        <v>114.18</v>
      </c>
      <c r="K180" s="25">
        <f t="shared" si="23"/>
        <v>868.76</v>
      </c>
      <c r="L180" s="43"/>
    </row>
    <row r="181" spans="2:12" x14ac:dyDescent="0.25">
      <c r="B181" s="29">
        <f>B163</f>
        <v>2</v>
      </c>
      <c r="C181" s="30">
        <f>C163</f>
        <v>4</v>
      </c>
      <c r="D181" s="51" t="s">
        <v>40</v>
      </c>
      <c r="E181" s="52"/>
      <c r="F181" s="31"/>
      <c r="G181" s="32">
        <f>G170+G180</f>
        <v>960</v>
      </c>
      <c r="H181" s="32">
        <f t="shared" ref="H181:K181" si="24">H170+H180</f>
        <v>40.380000000000003</v>
      </c>
      <c r="I181" s="32">
        <f t="shared" si="24"/>
        <v>63.41</v>
      </c>
      <c r="J181" s="32">
        <f t="shared" si="24"/>
        <v>206.55</v>
      </c>
      <c r="K181" s="32">
        <f t="shared" si="24"/>
        <v>1614.72</v>
      </c>
      <c r="L181" s="32"/>
    </row>
    <row r="182" spans="2:12" x14ac:dyDescent="0.25">
      <c r="B182" s="7">
        <v>2</v>
      </c>
      <c r="C182" s="8">
        <v>5</v>
      </c>
      <c r="D182" s="9" t="s">
        <v>13</v>
      </c>
      <c r="E182" s="10" t="s">
        <v>14</v>
      </c>
      <c r="F182" s="11" t="s">
        <v>64</v>
      </c>
      <c r="G182" s="12">
        <v>90</v>
      </c>
      <c r="H182" s="12">
        <v>12.16</v>
      </c>
      <c r="I182" s="12">
        <v>10.88</v>
      </c>
      <c r="J182" s="12">
        <v>10.8</v>
      </c>
      <c r="K182" s="12">
        <v>189.76</v>
      </c>
      <c r="L182" s="41">
        <v>295</v>
      </c>
    </row>
    <row r="183" spans="2:12" x14ac:dyDescent="0.25">
      <c r="B183" s="13"/>
      <c r="C183" s="14"/>
      <c r="D183" s="15"/>
      <c r="E183" s="16" t="s">
        <v>33</v>
      </c>
      <c r="F183" s="17" t="s">
        <v>47</v>
      </c>
      <c r="G183" s="18" t="s">
        <v>18</v>
      </c>
      <c r="H183" s="18">
        <v>5.0999999999999996</v>
      </c>
      <c r="I183" s="18">
        <v>7.5</v>
      </c>
      <c r="J183" s="18">
        <v>28.5</v>
      </c>
      <c r="K183" s="18">
        <v>201.9</v>
      </c>
      <c r="L183" s="42">
        <v>309</v>
      </c>
    </row>
    <row r="184" spans="2:12" x14ac:dyDescent="0.25">
      <c r="B184" s="13"/>
      <c r="C184" s="14"/>
      <c r="D184" s="15"/>
      <c r="E184" s="19" t="s">
        <v>19</v>
      </c>
      <c r="F184" s="17" t="s">
        <v>20</v>
      </c>
      <c r="G184" s="18" t="s">
        <v>21</v>
      </c>
      <c r="H184" s="18">
        <v>0.53</v>
      </c>
      <c r="I184" s="18"/>
      <c r="J184" s="18">
        <v>9.4700000000000006</v>
      </c>
      <c r="K184" s="18">
        <v>40</v>
      </c>
      <c r="L184" s="42">
        <v>376</v>
      </c>
    </row>
    <row r="185" spans="2:12" x14ac:dyDescent="0.25">
      <c r="B185" s="13"/>
      <c r="C185" s="14"/>
      <c r="D185" s="15"/>
      <c r="E185" s="19" t="s">
        <v>22</v>
      </c>
      <c r="F185" s="17" t="s">
        <v>23</v>
      </c>
      <c r="G185" s="18">
        <v>40</v>
      </c>
      <c r="H185" s="18">
        <v>1.62</v>
      </c>
      <c r="I185" s="18">
        <v>0.4</v>
      </c>
      <c r="J185" s="18">
        <v>19.329999999999998</v>
      </c>
      <c r="K185" s="18">
        <v>93.52</v>
      </c>
      <c r="L185" s="42" t="s">
        <v>16</v>
      </c>
    </row>
    <row r="186" spans="2:12" x14ac:dyDescent="0.25">
      <c r="B186" s="13"/>
      <c r="C186" s="14"/>
      <c r="D186" s="15"/>
      <c r="E186" s="19" t="s">
        <v>24</v>
      </c>
      <c r="F186" s="17"/>
      <c r="G186" s="18"/>
      <c r="H186" s="18"/>
      <c r="I186" s="18"/>
      <c r="J186" s="18"/>
      <c r="K186" s="18"/>
      <c r="L186" s="42"/>
    </row>
    <row r="187" spans="2:12" x14ac:dyDescent="0.25">
      <c r="B187" s="13"/>
      <c r="C187" s="14"/>
      <c r="D187" s="15"/>
      <c r="E187" s="16"/>
      <c r="F187" s="17" t="s">
        <v>25</v>
      </c>
      <c r="G187" s="18">
        <v>20</v>
      </c>
      <c r="H187" s="18">
        <v>4.6399999999999997</v>
      </c>
      <c r="I187" s="18">
        <v>5.9</v>
      </c>
      <c r="J187" s="18"/>
      <c r="K187" s="18">
        <v>71.66</v>
      </c>
      <c r="L187" s="42">
        <v>15</v>
      </c>
    </row>
    <row r="188" spans="2:12" x14ac:dyDescent="0.25">
      <c r="B188" s="13"/>
      <c r="C188" s="14"/>
      <c r="D188" s="15"/>
      <c r="E188" s="16"/>
      <c r="F188" s="17"/>
      <c r="G188" s="18"/>
      <c r="H188" s="18"/>
      <c r="I188" s="18"/>
      <c r="J188" s="18"/>
      <c r="K188" s="18"/>
      <c r="L188" s="42"/>
    </row>
    <row r="189" spans="2:12" x14ac:dyDescent="0.25">
      <c r="B189" s="20"/>
      <c r="C189" s="21"/>
      <c r="D189" s="22"/>
      <c r="E189" s="23" t="s">
        <v>26</v>
      </c>
      <c r="F189" s="24"/>
      <c r="G189" s="25">
        <f>SUM(G182:G188)</f>
        <v>150</v>
      </c>
      <c r="H189" s="25">
        <f t="shared" ref="H189:K189" si="25">SUM(H182:H188)</f>
        <v>24.05</v>
      </c>
      <c r="I189" s="25">
        <f t="shared" si="25"/>
        <v>24.68</v>
      </c>
      <c r="J189" s="25">
        <f t="shared" si="25"/>
        <v>68.099999999999994</v>
      </c>
      <c r="K189" s="25">
        <f t="shared" si="25"/>
        <v>596.84</v>
      </c>
      <c r="L189" s="43"/>
    </row>
    <row r="190" spans="2:12" x14ac:dyDescent="0.25">
      <c r="B190" s="26">
        <f>B182</f>
        <v>2</v>
      </c>
      <c r="C190" s="27">
        <f>C182</f>
        <v>5</v>
      </c>
      <c r="D190" s="28" t="s">
        <v>27</v>
      </c>
      <c r="E190" s="19" t="s">
        <v>28</v>
      </c>
      <c r="F190" s="17"/>
      <c r="G190" s="18"/>
      <c r="H190" s="18"/>
      <c r="I190" s="18"/>
      <c r="J190" s="18"/>
      <c r="K190" s="18"/>
      <c r="L190" s="42"/>
    </row>
    <row r="191" spans="2:12" x14ac:dyDescent="0.25">
      <c r="B191" s="13"/>
      <c r="C191" s="14"/>
      <c r="D191" s="15"/>
      <c r="E191" s="19" t="s">
        <v>29</v>
      </c>
      <c r="F191" s="17" t="s">
        <v>77</v>
      </c>
      <c r="G191" s="18">
        <v>250</v>
      </c>
      <c r="H191" s="18">
        <v>2.2000000000000002</v>
      </c>
      <c r="I191" s="18">
        <v>5.2</v>
      </c>
      <c r="J191" s="18">
        <v>15.58</v>
      </c>
      <c r="K191" s="18">
        <v>117.9</v>
      </c>
      <c r="L191" s="42">
        <v>96</v>
      </c>
    </row>
    <row r="192" spans="2:12" x14ac:dyDescent="0.25">
      <c r="B192" s="13"/>
      <c r="C192" s="14"/>
      <c r="D192" s="15"/>
      <c r="E192" s="19" t="s">
        <v>31</v>
      </c>
      <c r="F192" s="17" t="s">
        <v>60</v>
      </c>
      <c r="G192" s="18">
        <v>150</v>
      </c>
      <c r="H192" s="18">
        <v>12.71</v>
      </c>
      <c r="I192" s="18">
        <v>7.85</v>
      </c>
      <c r="J192" s="18">
        <v>16.8</v>
      </c>
      <c r="K192" s="18">
        <v>229</v>
      </c>
      <c r="L192" s="42">
        <v>291</v>
      </c>
    </row>
    <row r="193" spans="2:12" x14ac:dyDescent="0.25">
      <c r="B193" s="13"/>
      <c r="C193" s="14"/>
      <c r="D193" s="15"/>
      <c r="E193" s="19" t="s">
        <v>33</v>
      </c>
      <c r="F193" s="17"/>
      <c r="G193" s="18"/>
      <c r="H193" s="18"/>
      <c r="I193" s="18"/>
      <c r="J193" s="18"/>
      <c r="K193" s="18"/>
      <c r="L193" s="42"/>
    </row>
    <row r="194" spans="2:12" x14ac:dyDescent="0.25">
      <c r="B194" s="13"/>
      <c r="C194" s="14"/>
      <c r="D194" s="15"/>
      <c r="E194" s="19" t="s">
        <v>35</v>
      </c>
      <c r="F194" s="17" t="s">
        <v>61</v>
      </c>
      <c r="G194" s="18">
        <v>200</v>
      </c>
      <c r="H194" s="18">
        <v>0.31</v>
      </c>
      <c r="I194" s="18"/>
      <c r="J194" s="18">
        <v>29.4</v>
      </c>
      <c r="K194" s="18">
        <v>160</v>
      </c>
      <c r="L194" s="42" t="s">
        <v>16</v>
      </c>
    </row>
    <row r="195" spans="2:12" x14ac:dyDescent="0.25">
      <c r="B195" s="13"/>
      <c r="C195" s="14"/>
      <c r="D195" s="15"/>
      <c r="E195" s="19" t="s">
        <v>37</v>
      </c>
      <c r="F195" s="17"/>
      <c r="G195" s="18"/>
      <c r="H195" s="18"/>
      <c r="I195" s="18"/>
      <c r="J195" s="18"/>
      <c r="K195" s="18"/>
      <c r="L195" s="42"/>
    </row>
    <row r="196" spans="2:12" x14ac:dyDescent="0.25">
      <c r="B196" s="13"/>
      <c r="C196" s="14"/>
      <c r="D196" s="15"/>
      <c r="E196" s="19" t="s">
        <v>38</v>
      </c>
      <c r="F196" s="17" t="s">
        <v>39</v>
      </c>
      <c r="G196" s="18">
        <v>40</v>
      </c>
      <c r="H196" s="18">
        <v>2.2400000000000002</v>
      </c>
      <c r="I196" s="18">
        <v>0.44</v>
      </c>
      <c r="J196" s="18">
        <v>19.760000000000002</v>
      </c>
      <c r="K196" s="18">
        <v>91.96</v>
      </c>
      <c r="L196" s="42" t="s">
        <v>16</v>
      </c>
    </row>
    <row r="197" spans="2:12" x14ac:dyDescent="0.25">
      <c r="B197" s="13"/>
      <c r="C197" s="14"/>
      <c r="D197" s="15"/>
      <c r="E197" s="16"/>
      <c r="F197" s="17"/>
      <c r="G197" s="18"/>
      <c r="H197" s="18"/>
      <c r="I197" s="18"/>
      <c r="J197" s="18"/>
      <c r="K197" s="18"/>
      <c r="L197" s="42"/>
    </row>
    <row r="198" spans="2:12" x14ac:dyDescent="0.25">
      <c r="B198" s="13"/>
      <c r="C198" s="14"/>
      <c r="D198" s="15"/>
      <c r="E198" s="16"/>
      <c r="F198" s="17"/>
      <c r="G198" s="18"/>
      <c r="H198" s="18"/>
      <c r="I198" s="18"/>
      <c r="J198" s="18"/>
      <c r="K198" s="18"/>
      <c r="L198" s="42"/>
    </row>
    <row r="199" spans="2:12" x14ac:dyDescent="0.25">
      <c r="B199" s="20"/>
      <c r="C199" s="21"/>
      <c r="D199" s="22"/>
      <c r="E199" s="23" t="s">
        <v>26</v>
      </c>
      <c r="F199" s="24"/>
      <c r="G199" s="25">
        <f>SUM(G190:G198)</f>
        <v>640</v>
      </c>
      <c r="H199" s="25">
        <f t="shared" ref="H199:K199" si="26">SUM(H190:H198)</f>
        <v>17.46</v>
      </c>
      <c r="I199" s="25">
        <f t="shared" si="26"/>
        <v>13.49</v>
      </c>
      <c r="J199" s="25">
        <f t="shared" si="26"/>
        <v>81.540000000000006</v>
      </c>
      <c r="K199" s="25">
        <f t="shared" si="26"/>
        <v>598.86</v>
      </c>
      <c r="L199" s="43"/>
    </row>
    <row r="200" spans="2:12" x14ac:dyDescent="0.25">
      <c r="B200" s="29">
        <f>B182</f>
        <v>2</v>
      </c>
      <c r="C200" s="30">
        <f>C182</f>
        <v>5</v>
      </c>
      <c r="D200" s="51" t="s">
        <v>40</v>
      </c>
      <c r="E200" s="52"/>
      <c r="F200" s="47"/>
      <c r="G200" s="32">
        <f>G189+G199</f>
        <v>790</v>
      </c>
      <c r="H200" s="32">
        <f t="shared" ref="H200:K200" si="27">H189+H199</f>
        <v>41.51</v>
      </c>
      <c r="I200" s="32">
        <f t="shared" si="27"/>
        <v>38.17</v>
      </c>
      <c r="J200" s="32">
        <f t="shared" si="27"/>
        <v>149.63999999999999</v>
      </c>
      <c r="K200" s="32">
        <f t="shared" si="27"/>
        <v>1195.7</v>
      </c>
      <c r="L200" s="32"/>
    </row>
    <row r="201" spans="2:12" x14ac:dyDescent="0.25">
      <c r="B201" s="48"/>
      <c r="C201" s="49"/>
      <c r="D201" s="53" t="s">
        <v>78</v>
      </c>
      <c r="E201" s="53"/>
      <c r="F201" s="53"/>
      <c r="G201" s="50">
        <f>(G28+G47+G66+G85+G104+G123+G143+G162+G181+G200)/(IF(G28=0,0,1)+IF(G47=0,0,1)+IF(G66=0,0,1)+IF(G85=0,0,1)+IF(G104=0,0,1)+IF(G123=0,0,1)+IF(G143=0,0,1)+IF(G162=0,0,1)+IF(G181=0,0,1)+IF(G200=0,0,1))</f>
        <v>816</v>
      </c>
      <c r="H201" s="50">
        <f>(H28+H47+H66+H85+H104+H123+H143+H162+H181+H200)/(IF(H28=0,0,1)+IF(H47=0,0,1)+IF(H66=0,0,1)+IF(H85=0,0,1)+IF(H104=0,0,1)+IF(H123=0,0,1)+IF(H143=0,0,1)+IF(H162=0,0,1)+IF(H181=0,0,1)+IF(H200=0,0,1))</f>
        <v>48.503999999999998</v>
      </c>
      <c r="I201" s="50">
        <f>(I28+I47+I66+I85+I104+I123+I143+I162+I181+I200)/(IF(I28=0,0,1)+IF(I47=0,0,1)+IF(I66=0,0,1)+IF(I85=0,0,1)+IF(I104=0,0,1)+IF(I123=0,0,1)+IF(I143=0,0,1)+IF(I162=0,0,1)+IF(I181=0,0,1)+IF(I200=0,0,1))</f>
        <v>50.075000000000003</v>
      </c>
      <c r="J201" s="50">
        <f>(J28+J47+J66+J85+J104+J123+J143+J162+J181+J200)/(IF(J28=0,0,1)+IF(J47=0,0,1)+IF(J66=0,0,1)+IF(J85=0,0,1)+IF(J104=0,0,1)+IF(J123=0,0,1)+IF(J143=0,0,1)+IF(J162=0,0,1)+IF(J181=0,0,1)+IF(J200=0,0,1))</f>
        <v>169.589</v>
      </c>
      <c r="K201" s="50">
        <f>(K28+K47+K66+K85+K104+K123+K143+K162+K181+K200)/(IF(K28=0,0,1)+IF(K47=0,0,1)+IF(K66=0,0,1)+IF(K85=0,0,1)+IF(K104=0,0,1)+IF(K123=0,0,1)+IF(K143=0,0,1)+IF(K162=0,0,1)+IF(K181=0,0,1)+IF(K200=0,0,1))</f>
        <v>1410.079</v>
      </c>
      <c r="L201" s="50"/>
    </row>
  </sheetData>
  <mergeCells count="11">
    <mergeCell ref="D201:F201"/>
    <mergeCell ref="D123:E123"/>
    <mergeCell ref="D143:E143"/>
    <mergeCell ref="D162:E162"/>
    <mergeCell ref="D181:E181"/>
    <mergeCell ref="D200:E200"/>
    <mergeCell ref="D28:E28"/>
    <mergeCell ref="D47:E47"/>
    <mergeCell ref="D66:E66"/>
    <mergeCell ref="D85:E85"/>
    <mergeCell ref="D104:E104"/>
  </mergeCells>
  <pageMargins left="0.50833333333333297" right="0.34166666666666701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Win7</cp:lastModifiedBy>
  <dcterms:created xsi:type="dcterms:W3CDTF">2023-11-03T10:06:00Z</dcterms:created>
  <dcterms:modified xsi:type="dcterms:W3CDTF">2025-02-23T08:41:14Z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FAF46009D21C4FFE9E68ADDEAC75A142_12</vt:lpwstr>
  </property>
  <property fmtid="{D5CDD505-2E9C-101B-9397-08002B2CF9AE}" pid="3" name="KSOProductBuildVer">
    <vt:lpwstr>1049-12.2.0.19805</vt:lpwstr>
  </property>
</Properties>
</file>